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60745\Downloads\"/>
    </mc:Choice>
  </mc:AlternateContent>
  <xr:revisionPtr revIDLastSave="0" documentId="13_ncr:1_{0C9F03BC-E613-4DFA-8EBF-F2BFB01B7B2B}" xr6:coauthVersionLast="47" xr6:coauthVersionMax="47" xr10:uidLastSave="{00000000-0000-0000-0000-000000000000}"/>
  <bookViews>
    <workbookView xWindow="28680" yWindow="-90" windowWidth="29040" windowHeight="15720" tabRatio="500" xr2:uid="{00000000-000D-0000-FFFF-FFFF00000000}"/>
  </bookViews>
  <sheets>
    <sheet name="Chiller Efficiency Calc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1" l="1"/>
  <c r="C25" i="1"/>
  <c r="C19" i="1"/>
  <c r="C11" i="1"/>
  <c r="C12" i="1" s="1"/>
  <c r="C13" i="1" l="1"/>
</calcChain>
</file>

<file path=xl/sharedStrings.xml><?xml version="1.0" encoding="utf-8"?>
<sst xmlns="http://schemas.openxmlformats.org/spreadsheetml/2006/main" count="87" uniqueCount="71">
  <si>
    <t>kW/TR • COP • EER • Cooling Capacity (TR) — with formulas &amp; industry reference ranges</t>
  </si>
  <si>
    <t>HVAC Simplified™  |  hvacsimplified.in</t>
  </si>
  <si>
    <t>1.  EFFICIENCY FROM POWER INPUT &amp; COOLING CAPACITY</t>
  </si>
  <si>
    <t>Parameter</t>
  </si>
  <si>
    <t>Value</t>
  </si>
  <si>
    <t>Unit</t>
  </si>
  <si>
    <t>Notes</t>
  </si>
  <si>
    <t>Power Input (Electrical)</t>
  </si>
  <si>
    <t>kW</t>
  </si>
  <si>
    <t>Measured/rated compressor electrical input</t>
  </si>
  <si>
    <t>Cooling Capacity</t>
  </si>
  <si>
    <t>TR</t>
  </si>
  <si>
    <t>1 TR = 12,000 Btu/hr = 3.517 kW</t>
  </si>
  <si>
    <t>kW/TR  (Efficiency)</t>
  </si>
  <si>
    <t>kW/TR</t>
  </si>
  <si>
    <t>Lower is more efficient</t>
  </si>
  <si>
    <t>COP  (Coefficient of Performance)</t>
  </si>
  <si>
    <t>—</t>
  </si>
  <si>
    <t>COP = 3.517 / (kW/TR)</t>
  </si>
  <si>
    <t>EER  (Energy Efficiency Ratio)</t>
  </si>
  <si>
    <t>Btu/W·hr</t>
  </si>
  <si>
    <t>EER = 12 / (kW/TR)</t>
  </si>
  <si>
    <t>2.  COOLING CAPACITY (TR) FROM WATER FLOW — IP UNITS</t>
  </si>
  <si>
    <t>Chilled Water Flow Rate</t>
  </si>
  <si>
    <t>GPM</t>
  </si>
  <si>
    <t>US Gallons per minute</t>
  </si>
  <si>
    <t>Temperature Difference (ΔT)</t>
  </si>
  <si>
    <t>°F</t>
  </si>
  <si>
    <t>Return temp − Supply temp</t>
  </si>
  <si>
    <t>Cooling Capacity (TR)</t>
  </si>
  <si>
    <t>TR = GPM × ΔT(°F) × 500 / 12,000</t>
  </si>
  <si>
    <t>3.  COOLING CAPACITY (TR) FROM WATER FLOW — SI (METRIC) UNITS</t>
  </si>
  <si>
    <t>L/s</t>
  </si>
  <si>
    <t>Litres per second</t>
  </si>
  <si>
    <t>°C</t>
  </si>
  <si>
    <t>Cooling Load (Q)</t>
  </si>
  <si>
    <t>Q(kW) = Flow(L/s) × ΔT(°C) × 4.186</t>
  </si>
  <si>
    <t>1 TR = 3.517 kW</t>
  </si>
  <si>
    <t>4.  TYPICAL CHILLER EFFICIENCY REFERENCE RANGES (AHRI 550/590 basis)</t>
  </si>
  <si>
    <t>Chiller Type</t>
  </si>
  <si>
    <t>Typical kW/TR</t>
  </si>
  <si>
    <t>Typical COP</t>
  </si>
  <si>
    <t>Air-Cooled Chiller (Scroll/Screw)</t>
  </si>
  <si>
    <t>1.05 – 1.20</t>
  </si>
  <si>
    <t>2.9 – 3.3</t>
  </si>
  <si>
    <t>Standard efficiency, AHRI 550/590 rated</t>
  </si>
  <si>
    <t>Air-Cooled Chiller (High Efficiency)</t>
  </si>
  <si>
    <t>0.85 – 1.00</t>
  </si>
  <si>
    <t>3.5 – 4.1</t>
  </si>
  <si>
    <t>Premium efficiency / VFD-equipped</t>
  </si>
  <si>
    <t>Water-Cooled Chiller (Screw)</t>
  </si>
  <si>
    <t>0.60 – 0.75</t>
  </si>
  <si>
    <t>4.7 – 5.9</t>
  </si>
  <si>
    <t>Requires cooling tower loop</t>
  </si>
  <si>
    <t>Water-Cooled Chiller (Centrifugal)</t>
  </si>
  <si>
    <t>0.50 – 0.65</t>
  </si>
  <si>
    <t>5.4 – 7.0</t>
  </si>
  <si>
    <t>Large tonnage, high efficiency</t>
  </si>
  <si>
    <t>Water-Cooled Chiller (Magnetic Bearing/VFD)</t>
  </si>
  <si>
    <t>0.35 – 0.50</t>
  </si>
  <si>
    <t>7.0 – 10.0</t>
  </si>
  <si>
    <t>Best-in-class, part-load optimized</t>
  </si>
  <si>
    <t>5.  FORMULA REFERENCES</t>
  </si>
  <si>
    <t>•  AHRI Standard 550/590 (I-P) — Performance Rating of Water-Chilling and Heat Pump Water-Heating Packages Using the Vapor Compression Cycle</t>
  </si>
  <si>
    <t>•  ASHRAE Handbook — HVAC Systems and Equipment, Chapter 43 (Centrifugal &amp; Rotary Screw Water Chillers)</t>
  </si>
  <si>
    <t>•  1 Ton of Refrigeration (TR) = 12,000 Btu/hr = 3.517 kW (ASHRAE conversion constant)</t>
  </si>
  <si>
    <t>•  Sensible heat formula (IP): Q(Btu/hr) = GPM × ΔT(°F) × 500   →   TR = Q / 12,000</t>
  </si>
  <si>
    <t>•  Sensible heat formula (SI): Q(kW) = Flow(L/s) × ΔT(°C) × 4.186   →   TR = Q / 3.517</t>
  </si>
  <si>
    <t>•  COP = 3.517 / (kW/TR)  |  EER (Btu/W·hr) = 12 / (kW/TR)  — standard IP-to-SI efficiency conversions</t>
  </si>
  <si>
    <t>Edit only the yellow input cells — all other cells recalculate automatically. Prepared by HVAC Simplified™.</t>
  </si>
  <si>
    <t>HVAC - CHILLER EFFICIENCY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</si>
</sst>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charset val="1"/>
    </font>
    <font>
      <i/>
      <sz val="10.5"/>
      <color rgb="FFCCCCCC"/>
      <name val="Arial"/>
      <charset val="1"/>
    </font>
    <font>
      <b/>
      <sz val="9"/>
      <color rgb="FFF2A900"/>
      <name val="Arial"/>
      <charset val="1"/>
    </font>
    <font>
      <b/>
      <sz val="12.5"/>
      <color rgb="FFFFFFFF"/>
      <name val="Arial"/>
      <charset val="1"/>
    </font>
    <font>
      <b/>
      <sz val="10"/>
      <color rgb="FFFFFFFF"/>
      <name val="Arial"/>
      <charset val="1"/>
    </font>
    <font>
      <sz val="10.5"/>
      <name val="Arial"/>
      <charset val="1"/>
    </font>
    <font>
      <b/>
      <sz val="11"/>
      <color rgb="FF0000FF"/>
      <name val="Arial"/>
      <charset val="1"/>
    </font>
    <font>
      <b/>
      <sz val="10.5"/>
      <name val="Arial"/>
      <charset val="1"/>
    </font>
    <font>
      <b/>
      <sz val="11.5"/>
      <color rgb="FF000000"/>
      <name val="Arial"/>
      <charset val="1"/>
    </font>
    <font>
      <sz val="10"/>
      <name val="Arial"/>
      <charset val="1"/>
    </font>
    <font>
      <b/>
      <sz val="18"/>
      <color rgb="FFFFC000"/>
      <name val="Arial"/>
      <family val="2"/>
    </font>
    <font>
      <i/>
      <sz val="9.5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charset val="1"/>
    </font>
    <font>
      <i/>
      <sz val="8.5"/>
      <color rgb="FF0033C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B2545"/>
      </patternFill>
    </fill>
    <fill>
      <patternFill patternType="solid">
        <fgColor rgb="FF0B2545"/>
        <bgColor rgb="FF003300"/>
      </patternFill>
    </fill>
    <fill>
      <patternFill patternType="solid">
        <fgColor rgb="FF37474F"/>
        <bgColor rgb="FF444444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006600"/>
        <bgColor rgb="FF0033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0" xfId="0" applyFont="1" applyFill="1" applyBorder="1" applyAlignment="1">
      <alignment vertical="center" indent="1"/>
    </xf>
    <xf numFmtId="0" fontId="0" fillId="2" borderId="0" xfId="0" applyFill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5" borderId="1" xfId="0" applyFont="1" applyFill="1" applyBorder="1" applyAlignment="1">
      <alignment horizontal="center"/>
    </xf>
    <xf numFmtId="0" fontId="7" fillId="0" borderId="1" xfId="0" applyFont="1" applyBorder="1"/>
    <xf numFmtId="164" fontId="8" fillId="6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0" fillId="0" borderId="0" xfId="0" applyFill="1"/>
    <xf numFmtId="0" fontId="1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7" borderId="0" xfId="0" applyFont="1" applyFill="1" applyBorder="1" applyAlignment="1">
      <alignment vertical="center" inden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vertical="top" wrapText="1"/>
    </xf>
    <xf numFmtId="0" fontId="15" fillId="0" borderId="0" xfId="0" applyFont="1"/>
    <xf numFmtId="0" fontId="1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2A900"/>
      <rgbColor rgb="FFFF6600"/>
      <rgbColor rgb="FF666666"/>
      <rgbColor rgb="FF999999"/>
      <rgbColor rgb="FF0B2545"/>
      <rgbColor rgb="FF339966"/>
      <rgbColor rgb="FF003300"/>
      <rgbColor rgb="FF455A64"/>
      <rgbColor rgb="FF993300"/>
      <rgbColor rgb="FF993366"/>
      <rgbColor rgb="FF37474F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18436</xdr:rowOff>
    </xdr:from>
    <xdr:to>
      <xdr:col>1</xdr:col>
      <xdr:colOff>894900</xdr:colOff>
      <xdr:row>4</xdr:row>
      <xdr:rowOff>65596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7818" y="18436"/>
          <a:ext cx="856800" cy="85524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view="pageBreakPreview" zoomScale="115" zoomScaleNormal="100" zoomScaleSheetLayoutView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37" sqref="H37"/>
    </sheetView>
  </sheetViews>
  <sheetFormatPr defaultColWidth="8.7109375" defaultRowHeight="15" x14ac:dyDescent="0.25"/>
  <cols>
    <col min="1" max="1" width="3" customWidth="1"/>
    <col min="2" max="2" width="38.5703125" customWidth="1"/>
    <col min="3" max="4" width="18" customWidth="1"/>
    <col min="5" max="5" width="45.85546875" customWidth="1"/>
    <col min="6" max="6" width="3" hidden="1" customWidth="1"/>
  </cols>
  <sheetData>
    <row r="1" spans="1:6" ht="6" customHeight="1" x14ac:dyDescent="0.25">
      <c r="A1" s="9"/>
      <c r="B1" s="2"/>
      <c r="C1" s="2"/>
      <c r="D1" s="2"/>
      <c r="E1" s="2"/>
      <c r="F1" s="2"/>
    </row>
    <row r="2" spans="1:6" ht="24" customHeight="1" x14ac:dyDescent="0.25">
      <c r="A2" s="9"/>
      <c r="B2" s="2"/>
      <c r="C2" s="10" t="s">
        <v>70</v>
      </c>
      <c r="D2" s="10"/>
      <c r="E2" s="10"/>
      <c r="F2" s="10"/>
    </row>
    <row r="3" spans="1:6" ht="18" customHeight="1" x14ac:dyDescent="0.25">
      <c r="A3" s="9"/>
      <c r="B3" s="2"/>
      <c r="C3" s="11" t="s">
        <v>0</v>
      </c>
      <c r="D3" s="11"/>
      <c r="E3" s="11"/>
      <c r="F3" s="11"/>
    </row>
    <row r="4" spans="1:6" ht="15.75" customHeight="1" x14ac:dyDescent="0.25">
      <c r="A4" s="9"/>
      <c r="B4" s="2"/>
      <c r="C4" s="12" t="s">
        <v>1</v>
      </c>
      <c r="D4" s="12"/>
      <c r="E4" s="12"/>
      <c r="F4" s="12"/>
    </row>
    <row r="5" spans="1:6" ht="6" customHeight="1" x14ac:dyDescent="0.25">
      <c r="A5" s="9"/>
      <c r="B5" s="2"/>
      <c r="C5" s="2"/>
      <c r="D5" s="2"/>
      <c r="E5" s="2"/>
      <c r="F5" s="2"/>
    </row>
    <row r="7" spans="1:6" ht="21.75" customHeight="1" x14ac:dyDescent="0.25">
      <c r="B7" s="13" t="s">
        <v>2</v>
      </c>
      <c r="C7" s="13"/>
      <c r="D7" s="13"/>
      <c r="E7" s="13"/>
    </row>
    <row r="8" spans="1:6" ht="25.5" customHeight="1" x14ac:dyDescent="0.25">
      <c r="B8" s="3" t="s">
        <v>3</v>
      </c>
      <c r="C8" s="3" t="s">
        <v>4</v>
      </c>
      <c r="D8" s="3" t="s">
        <v>5</v>
      </c>
      <c r="E8" s="3" t="s">
        <v>6</v>
      </c>
    </row>
    <row r="9" spans="1:6" ht="15.75" customHeight="1" x14ac:dyDescent="0.25">
      <c r="B9" s="4" t="s">
        <v>7</v>
      </c>
      <c r="C9" s="5">
        <v>200</v>
      </c>
      <c r="D9" s="14" t="s">
        <v>8</v>
      </c>
      <c r="E9" s="15" t="s">
        <v>9</v>
      </c>
    </row>
    <row r="10" spans="1:6" ht="15.75" customHeight="1" x14ac:dyDescent="0.25">
      <c r="B10" s="4" t="s">
        <v>10</v>
      </c>
      <c r="C10" s="5">
        <v>284.3</v>
      </c>
      <c r="D10" s="14" t="s">
        <v>11</v>
      </c>
      <c r="E10" s="15" t="s">
        <v>12</v>
      </c>
    </row>
    <row r="11" spans="1:6" ht="15.75" customHeight="1" x14ac:dyDescent="0.25">
      <c r="B11" s="6" t="s">
        <v>13</v>
      </c>
      <c r="C11" s="7">
        <f>C9/C10</f>
        <v>0.70348223707351387</v>
      </c>
      <c r="D11" s="14" t="s">
        <v>14</v>
      </c>
      <c r="E11" s="15" t="s">
        <v>15</v>
      </c>
    </row>
    <row r="12" spans="1:6" ht="15.75" customHeight="1" x14ac:dyDescent="0.25">
      <c r="B12" s="6" t="s">
        <v>16</v>
      </c>
      <c r="C12" s="7">
        <f>3.517/C11</f>
        <v>4.9994155000000005</v>
      </c>
      <c r="D12" s="14" t="s">
        <v>17</v>
      </c>
      <c r="E12" s="15" t="s">
        <v>18</v>
      </c>
    </row>
    <row r="13" spans="1:6" ht="15.75" customHeight="1" x14ac:dyDescent="0.25">
      <c r="B13" s="6" t="s">
        <v>19</v>
      </c>
      <c r="C13" s="7">
        <f>12/C11</f>
        <v>17.058</v>
      </c>
      <c r="D13" s="14" t="s">
        <v>20</v>
      </c>
      <c r="E13" s="15" t="s">
        <v>21</v>
      </c>
    </row>
    <row r="15" spans="1:6" ht="21.75" customHeight="1" x14ac:dyDescent="0.25">
      <c r="B15" s="1" t="s">
        <v>22</v>
      </c>
      <c r="C15" s="1"/>
      <c r="D15" s="1"/>
      <c r="E15" s="1"/>
    </row>
    <row r="16" spans="1:6" ht="25.5" customHeight="1" x14ac:dyDescent="0.25">
      <c r="B16" s="3" t="s">
        <v>3</v>
      </c>
      <c r="C16" s="3" t="s">
        <v>4</v>
      </c>
      <c r="D16" s="3" t="s">
        <v>5</v>
      </c>
      <c r="E16" s="3" t="s">
        <v>6</v>
      </c>
    </row>
    <row r="17" spans="2:5" ht="15.75" customHeight="1" x14ac:dyDescent="0.25">
      <c r="B17" s="4" t="s">
        <v>23</v>
      </c>
      <c r="C17" s="5">
        <v>680</v>
      </c>
      <c r="D17" s="14" t="s">
        <v>24</v>
      </c>
      <c r="E17" s="15" t="s">
        <v>25</v>
      </c>
    </row>
    <row r="18" spans="2:5" ht="15.75" customHeight="1" x14ac:dyDescent="0.25">
      <c r="B18" s="4" t="s">
        <v>26</v>
      </c>
      <c r="C18" s="5">
        <v>10</v>
      </c>
      <c r="D18" s="14" t="s">
        <v>27</v>
      </c>
      <c r="E18" s="15" t="s">
        <v>28</v>
      </c>
    </row>
    <row r="19" spans="2:5" ht="15.75" customHeight="1" x14ac:dyDescent="0.25">
      <c r="B19" s="6" t="s">
        <v>29</v>
      </c>
      <c r="C19" s="7">
        <f>C17*C18*500/12000</f>
        <v>283.33333333333331</v>
      </c>
      <c r="D19" s="14" t="s">
        <v>11</v>
      </c>
      <c r="E19" s="15" t="s">
        <v>30</v>
      </c>
    </row>
    <row r="21" spans="2:5" ht="21.75" customHeight="1" x14ac:dyDescent="0.25">
      <c r="B21" s="13" t="s">
        <v>31</v>
      </c>
      <c r="C21" s="13"/>
      <c r="D21" s="13"/>
      <c r="E21" s="13"/>
    </row>
    <row r="22" spans="2:5" ht="25.5" customHeight="1" x14ac:dyDescent="0.25">
      <c r="B22" s="3" t="s">
        <v>3</v>
      </c>
      <c r="C22" s="3" t="s">
        <v>4</v>
      </c>
      <c r="D22" s="3" t="s">
        <v>5</v>
      </c>
      <c r="E22" s="3" t="s">
        <v>6</v>
      </c>
    </row>
    <row r="23" spans="2:5" ht="15.75" customHeight="1" x14ac:dyDescent="0.25">
      <c r="B23" s="4" t="s">
        <v>23</v>
      </c>
      <c r="C23" s="5">
        <v>43</v>
      </c>
      <c r="D23" s="14" t="s">
        <v>32</v>
      </c>
      <c r="E23" s="15" t="s">
        <v>33</v>
      </c>
    </row>
    <row r="24" spans="2:5" ht="15.75" customHeight="1" x14ac:dyDescent="0.25">
      <c r="B24" s="4" t="s">
        <v>26</v>
      </c>
      <c r="C24" s="5">
        <v>5.5</v>
      </c>
      <c r="D24" s="14" t="s">
        <v>34</v>
      </c>
      <c r="E24" s="15" t="s">
        <v>28</v>
      </c>
    </row>
    <row r="25" spans="2:5" ht="15.75" customHeight="1" x14ac:dyDescent="0.25">
      <c r="B25" s="6" t="s">
        <v>35</v>
      </c>
      <c r="C25" s="7">
        <f>C23*C24*4.186</f>
        <v>989.98900000000003</v>
      </c>
      <c r="D25" s="14" t="s">
        <v>8</v>
      </c>
      <c r="E25" s="15" t="s">
        <v>36</v>
      </c>
    </row>
    <row r="26" spans="2:5" ht="15.75" customHeight="1" x14ac:dyDescent="0.25">
      <c r="B26" s="6" t="s">
        <v>29</v>
      </c>
      <c r="C26" s="7">
        <f>C25/3.517</f>
        <v>281.4867785044072</v>
      </c>
      <c r="D26" s="14" t="s">
        <v>11</v>
      </c>
      <c r="E26" s="15" t="s">
        <v>37</v>
      </c>
    </row>
    <row r="28" spans="2:5" ht="21.75" customHeight="1" x14ac:dyDescent="0.25">
      <c r="B28" s="1" t="s">
        <v>38</v>
      </c>
      <c r="C28" s="1"/>
      <c r="D28" s="1"/>
      <c r="E28" s="1"/>
    </row>
    <row r="29" spans="2:5" ht="25.5" customHeight="1" x14ac:dyDescent="0.25">
      <c r="B29" s="3" t="s">
        <v>39</v>
      </c>
      <c r="C29" s="3" t="s">
        <v>40</v>
      </c>
      <c r="D29" s="3" t="s">
        <v>41</v>
      </c>
      <c r="E29" s="3" t="s">
        <v>6</v>
      </c>
    </row>
    <row r="30" spans="2:5" ht="15" customHeight="1" x14ac:dyDescent="0.25">
      <c r="B30" s="8" t="s">
        <v>42</v>
      </c>
      <c r="C30" s="16" t="s">
        <v>43</v>
      </c>
      <c r="D30" s="16" t="s">
        <v>44</v>
      </c>
      <c r="E30" s="15" t="s">
        <v>45</v>
      </c>
    </row>
    <row r="31" spans="2:5" ht="15" customHeight="1" x14ac:dyDescent="0.25">
      <c r="B31" s="8" t="s">
        <v>46</v>
      </c>
      <c r="C31" s="16" t="s">
        <v>47</v>
      </c>
      <c r="D31" s="16" t="s">
        <v>48</v>
      </c>
      <c r="E31" s="15" t="s">
        <v>49</v>
      </c>
    </row>
    <row r="32" spans="2:5" ht="15" customHeight="1" x14ac:dyDescent="0.25">
      <c r="B32" s="8" t="s">
        <v>50</v>
      </c>
      <c r="C32" s="16" t="s">
        <v>51</v>
      </c>
      <c r="D32" s="16" t="s">
        <v>52</v>
      </c>
      <c r="E32" s="15" t="s">
        <v>53</v>
      </c>
    </row>
    <row r="33" spans="2:5" ht="15" customHeight="1" x14ac:dyDescent="0.25">
      <c r="B33" s="8" t="s">
        <v>54</v>
      </c>
      <c r="C33" s="16" t="s">
        <v>55</v>
      </c>
      <c r="D33" s="16" t="s">
        <v>56</v>
      </c>
      <c r="E33" s="15" t="s">
        <v>57</v>
      </c>
    </row>
    <row r="34" spans="2:5" ht="15" customHeight="1" x14ac:dyDescent="0.25">
      <c r="B34" s="8" t="s">
        <v>58</v>
      </c>
      <c r="C34" s="16" t="s">
        <v>59</v>
      </c>
      <c r="D34" s="16" t="s">
        <v>60</v>
      </c>
      <c r="E34" s="15" t="s">
        <v>61</v>
      </c>
    </row>
    <row r="36" spans="2:5" ht="21.75" customHeight="1" x14ac:dyDescent="0.25">
      <c r="B36" s="13" t="s">
        <v>62</v>
      </c>
      <c r="C36" s="13"/>
      <c r="D36" s="13"/>
      <c r="E36" s="13"/>
    </row>
    <row r="37" spans="2:5" ht="25.5" customHeight="1" x14ac:dyDescent="0.25">
      <c r="B37" s="17" t="s">
        <v>63</v>
      </c>
      <c r="C37" s="17"/>
      <c r="D37" s="17"/>
      <c r="E37" s="17"/>
    </row>
    <row r="38" spans="2:5" ht="25.5" customHeight="1" x14ac:dyDescent="0.25">
      <c r="B38" s="17" t="s">
        <v>64</v>
      </c>
      <c r="C38" s="17"/>
      <c r="D38" s="17"/>
      <c r="E38" s="17"/>
    </row>
    <row r="39" spans="2:5" ht="25.5" customHeight="1" x14ac:dyDescent="0.25">
      <c r="B39" s="17" t="s">
        <v>65</v>
      </c>
      <c r="C39" s="17"/>
      <c r="D39" s="17"/>
      <c r="E39" s="17"/>
    </row>
    <row r="40" spans="2:5" ht="25.5" customHeight="1" x14ac:dyDescent="0.25">
      <c r="B40" s="17" t="s">
        <v>66</v>
      </c>
      <c r="C40" s="17"/>
      <c r="D40" s="17"/>
      <c r="E40" s="17"/>
    </row>
    <row r="41" spans="2:5" ht="25.5" customHeight="1" x14ac:dyDescent="0.25">
      <c r="B41" s="17" t="s">
        <v>67</v>
      </c>
      <c r="C41" s="17"/>
      <c r="D41" s="17"/>
      <c r="E41" s="17"/>
    </row>
    <row r="42" spans="2:5" ht="25.5" customHeight="1" x14ac:dyDescent="0.25">
      <c r="B42" s="17" t="s">
        <v>68</v>
      </c>
      <c r="C42" s="17"/>
      <c r="D42" s="17"/>
      <c r="E42" s="17"/>
    </row>
    <row r="43" spans="2:5" x14ac:dyDescent="0.25">
      <c r="B43" s="18"/>
      <c r="C43" s="18"/>
      <c r="D43" s="18"/>
      <c r="E43" s="18"/>
    </row>
    <row r="44" spans="2:5" x14ac:dyDescent="0.25">
      <c r="B44" s="19" t="s">
        <v>69</v>
      </c>
      <c r="C44" s="19"/>
      <c r="D44" s="19"/>
      <c r="E44" s="19"/>
    </row>
  </sheetData>
  <mergeCells count="15">
    <mergeCell ref="B39:E39"/>
    <mergeCell ref="B40:E40"/>
    <mergeCell ref="B41:E41"/>
    <mergeCell ref="B42:E42"/>
    <mergeCell ref="B44:E44"/>
    <mergeCell ref="B21:E21"/>
    <mergeCell ref="B28:E28"/>
    <mergeCell ref="B36:E36"/>
    <mergeCell ref="B37:E37"/>
    <mergeCell ref="B38:E38"/>
    <mergeCell ref="C2:F2"/>
    <mergeCell ref="C3:F3"/>
    <mergeCell ref="C4:F4"/>
    <mergeCell ref="B7:E7"/>
    <mergeCell ref="B15:E15"/>
  </mergeCells>
  <pageMargins left="1.17" right="0.75" top="1" bottom="1" header="0.511811023622047" footer="0.511811023622047"/>
  <pageSetup paperSize="210" scale="6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Chiller Efficiency 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Abdul Mujeeb Khan / ZAC Deputy Manager, Consultancy Bu</cp:lastModifiedBy>
  <cp:revision>0</cp:revision>
  <cp:lastPrinted>2026-09-17T10:55:34Z</cp:lastPrinted>
  <dcterms:created xsi:type="dcterms:W3CDTF">2026-09-17T10:41:10Z</dcterms:created>
  <dcterms:modified xsi:type="dcterms:W3CDTF">2026-09-17T11:04:51Z</dcterms:modified>
  <dc:language>en-US</dc:language>
</cp:coreProperties>
</file>