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160745\Downloads\ASHRAE_62.1_Fresh_Air_Calculator\"/>
    </mc:Choice>
  </mc:AlternateContent>
  <xr:revisionPtr revIDLastSave="0" documentId="13_ncr:1_{8C2644C4-EA50-4284-BB85-1975E2ECAE40}" xr6:coauthVersionLast="47" xr6:coauthVersionMax="47" xr10:uidLastSave="{00000000-0000-0000-0000-000000000000}"/>
  <bookViews>
    <workbookView xWindow="28680" yWindow="-90" windowWidth="29040" windowHeight="15720" tabRatio="500" activeTab="2" xr2:uid="{00000000-000D-0000-FFFF-FFFF00000000}"/>
  </bookViews>
  <sheets>
    <sheet name="1. Office" sheetId="1" r:id="rId1"/>
    <sheet name="2. Classroom" sheetId="2" r:id="rId2"/>
    <sheet name="3. Hospital" sheetId="3" r:id="rId3"/>
  </sheets>
  <definedNames>
    <definedName name="_xlnm.Print_Area" localSheetId="0">'1. Office'!$A$1:$G$39</definedName>
    <definedName name="_xlnm.Print_Area" localSheetId="1">'2. Classroom'!$A$1:$G$39</definedName>
    <definedName name="_xlnm.Print_Area" localSheetId="2">'3. Hospital'!$A$1:$G$41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1" i="3" l="1"/>
  <c r="D20" i="3"/>
  <c r="D22" i="3" s="1"/>
  <c r="D22" i="2"/>
  <c r="D23" i="2" s="1"/>
  <c r="D21" i="2"/>
  <c r="D20" i="2"/>
  <c r="D21" i="1"/>
  <c r="D22" i="1" s="1"/>
  <c r="D20" i="1"/>
  <c r="D23" i="3" l="1"/>
  <c r="B25" i="3" s="1"/>
  <c r="D23" i="1"/>
  <c r="B25" i="1" s="1"/>
  <c r="B25" i="2"/>
</calcChain>
</file>

<file path=xl/sharedStrings.xml><?xml version="1.0" encoding="utf-8"?>
<sst xmlns="http://schemas.openxmlformats.org/spreadsheetml/2006/main" count="218" uniqueCount="88">
  <si>
    <t>🏢  OFFICE — ASHRAE 62.1 FRESH AIR CALCULATION</t>
  </si>
  <si>
    <t>Typical Open-Plan / Enclosed Office Space</t>
  </si>
  <si>
    <t>Breathing Zone Outdoor Airflow  —  ASHRAE 62.1 Ventilation Rate Procedure</t>
  </si>
  <si>
    <t>Vbz  =  Rp × Pz  +  Ra × Az</t>
  </si>
  <si>
    <t>Rp = outdoor airflow rate per person (L/s·person)</t>
  </si>
  <si>
    <t>Pz = zone population (persons)</t>
  </si>
  <si>
    <t>Ra = outdoor airflow rate per unit area (L/s·m²)</t>
  </si>
  <si>
    <t>Az = zone floor area (m²)</t>
  </si>
  <si>
    <t>Typical office: workstations, private offices, meeting rooms — low-to-moderate occupant density, area-driven outdoor air load.</t>
  </si>
  <si>
    <t>GIVEN — INPUT VALUES  (yellow cells are editable)</t>
  </si>
  <si>
    <t>Parameter</t>
  </si>
  <si>
    <t>Symbol</t>
  </si>
  <si>
    <t>Value</t>
  </si>
  <si>
    <t>Unit</t>
  </si>
  <si>
    <t>Description</t>
  </si>
  <si>
    <t>Zone Floor Area</t>
  </si>
  <si>
    <t>Az</t>
  </si>
  <si>
    <t>m²</t>
  </si>
  <si>
    <t>Net occupied floor area of the space</t>
  </si>
  <si>
    <t>Zone Population</t>
  </si>
  <si>
    <t>Pz</t>
  </si>
  <si>
    <t>persons</t>
  </si>
  <si>
    <t>Expected number of occupants</t>
  </si>
  <si>
    <t>People Outdoor Air Rate</t>
  </si>
  <si>
    <t>Rp</t>
  </si>
  <si>
    <t>L/s·person</t>
  </si>
  <si>
    <t>Per ASHRAE 62.1 Table 6-1 (occupancy category default)</t>
  </si>
  <si>
    <t>Area Outdoor Air Rate</t>
  </si>
  <si>
    <t>Ra</t>
  </si>
  <si>
    <t>L/s·m²</t>
  </si>
  <si>
    <t>CALCULATION</t>
  </si>
  <si>
    <t>Step</t>
  </si>
  <si>
    <t>Formula</t>
  </si>
  <si>
    <t>Result</t>
  </si>
  <si>
    <t>Notes</t>
  </si>
  <si>
    <t>People component</t>
  </si>
  <si>
    <t>Rp × Pz</t>
  </si>
  <si>
    <t>L/s</t>
  </si>
  <si>
    <t>Outdoor air for occupants</t>
  </si>
  <si>
    <t>Area component</t>
  </si>
  <si>
    <t>Ra × Az</t>
  </si>
  <si>
    <t>Outdoor air for building/area sources</t>
  </si>
  <si>
    <t>Breathing Zone Airflow</t>
  </si>
  <si>
    <t>Vbz = Rp×Pz + Ra×Az</t>
  </si>
  <si>
    <t>Minimum required outdoor airflow</t>
  </si>
  <si>
    <t>Convert to CFM</t>
  </si>
  <si>
    <t>Vbz(L/s) × 2.119</t>
  </si>
  <si>
    <t>CFM</t>
  </si>
  <si>
    <t>1 L/s = 2.119 CFM</t>
  </si>
  <si>
    <t>💡 Insight: Area load contributes strongly in offices — the low occupant density means Ra×Az can rival or exceed the people component.</t>
  </si>
  <si>
    <t>ASHRAE 62.1 TABLE 6-1 — REFERENCE DEFAULT VALUES (for verification)</t>
  </si>
  <si>
    <t>Occupancy Category</t>
  </si>
  <si>
    <t>Rp (L/s·person)</t>
  </si>
  <si>
    <t>Ra (L/s·m²)</t>
  </si>
  <si>
    <t>Default Density</t>
  </si>
  <si>
    <t>Source</t>
  </si>
  <si>
    <t>Office space</t>
  </si>
  <si>
    <t>5 persons/100 m²</t>
  </si>
  <si>
    <t>ASHRAE 62.1-2019, Table 6-1</t>
  </si>
  <si>
    <t>Reception areas</t>
  </si>
  <si>
    <t>30 persons/100 m²</t>
  </si>
  <si>
    <t>Conference/meeting</t>
  </si>
  <si>
    <t>50 persons/100 m²</t>
  </si>
  <si>
    <t>📘  More free HVAC calculators, design notes &amp; solved examples: www.hvacsimplified.in</t>
  </si>
  <si>
    <t>▶  Watch full HVAC design tutorials — search “HVAC Simplified by AMK” on YouTube</t>
  </si>
  <si>
    <t>🏫  CLASSROOM — ASHRAE 62.1 FRESH AIR CALCULATION</t>
  </si>
  <si>
    <t>Typical K-12 / University Classroom</t>
  </si>
  <si>
    <t>Typical classroom: rows of student desks facing an instructor — high occupant density drives the outdoor air requirement.</t>
  </si>
  <si>
    <t>💡 Insight: High occupant density drives outdoor air demand in classrooms — the people component (Rp×Pz) typically dominates Vbz.</t>
  </si>
  <si>
    <t>Classrooms (age 9 plus)</t>
  </si>
  <si>
    <t>35 persons/100 m²</t>
  </si>
  <si>
    <t>Classrooms (age 5–8)</t>
  </si>
  <si>
    <t>25 persons/100 m²</t>
  </si>
  <si>
    <t>Lecture hall (fixed seats)</t>
  </si>
  <si>
    <t>150 persons/100 m²</t>
  </si>
  <si>
    <t>🏥  HOSPITAL ROOM — ASHRAE 62.1 FRESH AIR CALCULATION</t>
  </si>
  <si>
    <t>Typical Inpatient / Patient Room</t>
  </si>
  <si>
    <t>Typical patient room: bed, monitoring equipment, visitor chair — requires elevated, continuously filtered outdoor air.</t>
  </si>
  <si>
    <t>💡 Insight: Hospitals often need extra ventilation and pressure control beyond the basic Vbz result — always cross-check against ASHRAE 170.</t>
  </si>
  <si>
    <t>Patient room (per 62.1 —
similar-occupancy estimate)</t>
  </si>
  <si>
    <t>—</t>
  </si>
  <si>
    <t>62.1 Note 6 / Interp.
IC 62.1-2013-1</t>
  </si>
  <si>
    <t>Patient room — min. total ACH</t>
  </si>
  <si>
    <t>6 ACH (total)</t>
  </si>
  <si>
    <t>ASHRAE 170-2021, Table 7.1</t>
  </si>
  <si>
    <t>Patient room — min. outdoor ACH</t>
  </si>
  <si>
    <t>2 ACH (outdoor)</t>
  </si>
  <si>
    <t>⚠ Design note: ASHRAE 62.1's Table 6-1 does not include health-care occupancies — the interpretation letter IC 62.1-2013-1 confirms that ASHRAE/ASHE Standard 170 (Ventilation of Health-Care Facilities) governs patient rooms, using an air-changes-per-hour (ACH) method (typically 2 ACH outdoor air, 6 ACH total) rather than the per-person Vbz method shown above. The Rp/Ra values used in this sheet are illustrative, for learning the Ventilation Rate Procedure only — verify final patient-room design against ASHRAE 170 and local code.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</si>
</sst>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1"/>
    </font>
    <font>
      <b/>
      <i/>
      <sz val="11"/>
      <color rgb="FFFFFFFF"/>
      <name val="Arial"/>
      <charset val="1"/>
    </font>
    <font>
      <b/>
      <sz val="11"/>
      <color rgb="FF1F3864"/>
      <name val="Arial"/>
      <charset val="1"/>
    </font>
    <font>
      <b/>
      <sz val="18"/>
      <color rgb="FF1F3864"/>
      <name val="Arial"/>
      <charset val="1"/>
    </font>
    <font>
      <i/>
      <sz val="9"/>
      <color rgb="FF595959"/>
      <name val="Arial"/>
      <charset val="1"/>
    </font>
    <font>
      <i/>
      <sz val="10"/>
      <color rgb="FF595959"/>
      <name val="Arial"/>
      <charset val="1"/>
    </font>
    <font>
      <b/>
      <sz val="12"/>
      <color rgb="FFFFFFFF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i/>
      <sz val="10"/>
      <color rgb="FF1F3864"/>
      <name val="Arial"/>
      <charset val="1"/>
    </font>
    <font>
      <b/>
      <sz val="11"/>
      <color rgb="FF0000FF"/>
      <name val="Arial"/>
      <charset val="1"/>
    </font>
    <font>
      <i/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b/>
      <sz val="11"/>
      <color rgb="FF1E7B34"/>
      <name val="Arial"/>
      <charset val="1"/>
    </font>
    <font>
      <b/>
      <sz val="14"/>
      <color rgb="FFFFFFFF"/>
      <name val="Arial"/>
      <charset val="1"/>
    </font>
    <font>
      <b/>
      <i/>
      <sz val="10"/>
      <color rgb="FF7F6000"/>
      <name val="Arial"/>
      <charset val="1"/>
    </font>
    <font>
      <b/>
      <sz val="11"/>
      <color rgb="FFFFFFFF"/>
      <name val="Arial"/>
      <charset val="1"/>
    </font>
    <font>
      <b/>
      <sz val="9"/>
      <name val="Arial"/>
      <charset val="1"/>
    </font>
    <font>
      <sz val="9"/>
      <name val="Arial"/>
      <charset val="1"/>
    </font>
    <font>
      <i/>
      <sz val="9"/>
      <color rgb="FFC00000"/>
      <name val="Arial"/>
      <charset val="1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FA3"/>
        <bgColor rgb="FF3366FF"/>
      </patternFill>
    </fill>
    <fill>
      <patternFill patternType="solid">
        <fgColor rgb="FFDCE6F1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BF8F00"/>
        <bgColor rgb="FFFF6600"/>
      </patternFill>
    </fill>
    <fill>
      <patternFill patternType="solid">
        <fgColor rgb="FFFFF2CC"/>
        <bgColor rgb="FFF2F2F2"/>
      </patternFill>
    </fill>
    <fill>
      <patternFill patternType="solid">
        <fgColor rgb="FF1E7B34"/>
        <bgColor rgb="FF008080"/>
      </patternFill>
    </fill>
  </fills>
  <borders count="3">
    <border>
      <left/>
      <right/>
      <top/>
      <bottom/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 style="medium">
        <color rgb="FF1F3864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0" fillId="0" borderId="0" xfId="0" applyFont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17" fillId="2" borderId="0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64" fontId="10" fillId="7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1E7B34"/>
      <rgbColor rgb="FF000080"/>
      <rgbColor rgb="FF7F6000"/>
      <rgbColor rgb="FF800080"/>
      <rgbColor rgb="FF008080"/>
      <rgbColor rgb="FFB7B7B7"/>
      <rgbColor rgb="FF808080"/>
      <rgbColor rgb="FF9999FF"/>
      <rgbColor rgb="FF993366"/>
      <rgbColor rgb="FFFFF2CC"/>
      <rgbColor rgb="FFDCE6F1"/>
      <rgbColor rgb="FF660066"/>
      <rgbColor rgb="FFFF8080"/>
      <rgbColor rgb="FF2E5FA3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BF8F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9524</xdr:colOff>
      <xdr:row>2</xdr:row>
      <xdr:rowOff>180975</xdr:rowOff>
    </xdr:from>
    <xdr:to>
      <xdr:col>14</xdr:col>
      <xdr:colOff>409574</xdr:colOff>
      <xdr:row>6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5C91588-104A-417D-B14A-2733F7BA1A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525" t="86397" b="1961"/>
        <a:stretch/>
      </xdr:blipFill>
      <xdr:spPr>
        <a:xfrm>
          <a:off x="6677024" y="857250"/>
          <a:ext cx="4467225" cy="90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3</xdr:row>
      <xdr:rowOff>0</xdr:rowOff>
    </xdr:from>
    <xdr:to>
      <xdr:col>14</xdr:col>
      <xdr:colOff>419100</xdr:colOff>
      <xdr:row>6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DC973A-41FC-4E10-A347-AE452E23A5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525" t="86397" b="1961"/>
        <a:stretch/>
      </xdr:blipFill>
      <xdr:spPr>
        <a:xfrm>
          <a:off x="6686550" y="866775"/>
          <a:ext cx="4467225" cy="904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2</xdr:row>
      <xdr:rowOff>180975</xdr:rowOff>
    </xdr:from>
    <xdr:to>
      <xdr:col>14</xdr:col>
      <xdr:colOff>390525</xdr:colOff>
      <xdr:row>6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2C6848-CF76-4285-828F-FC321735E2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525" t="86397" b="1961"/>
        <a:stretch/>
      </xdr:blipFill>
      <xdr:spPr>
        <a:xfrm>
          <a:off x="6657975" y="857250"/>
          <a:ext cx="446722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  <pageSetUpPr fitToPage="1"/>
  </sheetPr>
  <dimension ref="A1:G39"/>
  <sheetViews>
    <sheetView showGridLines="0" zoomScaleNormal="100" workbookViewId="0">
      <pane ySplit="3" topLeftCell="A4" activePane="bottomLeft" state="frozen"/>
      <selection pane="bottomLeft" activeCell="S16" sqref="S16"/>
    </sheetView>
  </sheetViews>
  <sheetFormatPr defaultColWidth="8.7109375" defaultRowHeight="15" x14ac:dyDescent="0.25"/>
  <cols>
    <col min="1" max="1" width="3" customWidth="1"/>
    <col min="2" max="2" width="30" customWidth="1"/>
    <col min="3" max="6" width="16" customWidth="1"/>
    <col min="7" max="7" width="3" customWidth="1"/>
  </cols>
  <sheetData>
    <row r="1" spans="1:7" ht="33.75" customHeight="1" x14ac:dyDescent="0.25">
      <c r="A1" s="28" t="s">
        <v>0</v>
      </c>
      <c r="B1" s="28"/>
      <c r="C1" s="28"/>
      <c r="D1" s="28"/>
      <c r="E1" s="28"/>
      <c r="F1" s="28"/>
      <c r="G1" s="28"/>
    </row>
    <row r="2" spans="1:7" ht="19.5" customHeight="1" x14ac:dyDescent="0.25">
      <c r="A2" s="12" t="s">
        <v>1</v>
      </c>
      <c r="B2" s="12"/>
      <c r="C2" s="12"/>
      <c r="D2" s="12"/>
      <c r="E2" s="12"/>
      <c r="F2" s="12"/>
      <c r="G2" s="12"/>
    </row>
    <row r="4" spans="1:7" ht="15" customHeight="1" x14ac:dyDescent="0.25">
      <c r="B4" s="11" t="s">
        <v>2</v>
      </c>
      <c r="C4" s="11"/>
      <c r="D4" s="11"/>
      <c r="E4" s="11"/>
      <c r="F4" s="11"/>
    </row>
    <row r="5" spans="1:7" ht="30" customHeight="1" x14ac:dyDescent="0.25">
      <c r="B5" s="10" t="s">
        <v>3</v>
      </c>
      <c r="C5" s="10"/>
      <c r="D5" s="10"/>
      <c r="E5" s="10"/>
      <c r="F5" s="10"/>
    </row>
    <row r="6" spans="1:7" ht="15" customHeight="1" x14ac:dyDescent="0.25">
      <c r="B6" s="9" t="s">
        <v>4</v>
      </c>
      <c r="C6" s="9"/>
      <c r="D6" s="9" t="s">
        <v>5</v>
      </c>
      <c r="E6" s="9"/>
      <c r="F6" s="9"/>
    </row>
    <row r="7" spans="1:7" ht="15" customHeight="1" x14ac:dyDescent="0.25">
      <c r="B7" s="9" t="s">
        <v>6</v>
      </c>
      <c r="C7" s="9"/>
      <c r="D7" s="9" t="s">
        <v>7</v>
      </c>
      <c r="E7" s="9"/>
      <c r="F7" s="9"/>
    </row>
    <row r="9" spans="1:7" ht="23.85" customHeight="1" x14ac:dyDescent="0.25">
      <c r="B9" s="8" t="s">
        <v>8</v>
      </c>
      <c r="C9" s="8"/>
      <c r="D9" s="8"/>
      <c r="E9" s="8"/>
      <c r="F9" s="8"/>
    </row>
    <row r="11" spans="1:7" ht="19.5" customHeight="1" x14ac:dyDescent="0.25">
      <c r="B11" s="7" t="s">
        <v>9</v>
      </c>
      <c r="C11" s="7"/>
      <c r="D11" s="7"/>
      <c r="E11" s="7"/>
      <c r="F11" s="7"/>
    </row>
    <row r="12" spans="1:7" x14ac:dyDescent="0.25"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</row>
    <row r="13" spans="1:7" ht="31.5" customHeight="1" x14ac:dyDescent="0.25">
      <c r="B13" s="14" t="s">
        <v>15</v>
      </c>
      <c r="C13" s="15" t="s">
        <v>16</v>
      </c>
      <c r="D13" s="16">
        <v>200</v>
      </c>
      <c r="E13" s="17" t="s">
        <v>17</v>
      </c>
      <c r="F13" s="18" t="s">
        <v>18</v>
      </c>
    </row>
    <row r="14" spans="1:7" ht="31.5" customHeight="1" x14ac:dyDescent="0.25">
      <c r="B14" s="14" t="s">
        <v>19</v>
      </c>
      <c r="C14" s="15" t="s">
        <v>20</v>
      </c>
      <c r="D14" s="16">
        <v>20</v>
      </c>
      <c r="E14" s="17" t="s">
        <v>21</v>
      </c>
      <c r="F14" s="18" t="s">
        <v>22</v>
      </c>
    </row>
    <row r="15" spans="1:7" ht="31.5" customHeight="1" x14ac:dyDescent="0.25">
      <c r="B15" s="14" t="s">
        <v>23</v>
      </c>
      <c r="C15" s="15" t="s">
        <v>24</v>
      </c>
      <c r="D15" s="16">
        <v>2.5</v>
      </c>
      <c r="E15" s="17" t="s">
        <v>25</v>
      </c>
      <c r="F15" s="18" t="s">
        <v>26</v>
      </c>
    </row>
    <row r="16" spans="1:7" ht="31.5" customHeight="1" x14ac:dyDescent="0.25">
      <c r="B16" s="14" t="s">
        <v>27</v>
      </c>
      <c r="C16" s="15" t="s">
        <v>28</v>
      </c>
      <c r="D16" s="16">
        <v>0.3</v>
      </c>
      <c r="E16" s="17" t="s">
        <v>29</v>
      </c>
      <c r="F16" s="18" t="s">
        <v>26</v>
      </c>
    </row>
    <row r="18" spans="2:6" ht="19.5" customHeight="1" x14ac:dyDescent="0.25">
      <c r="B18" s="7" t="s">
        <v>30</v>
      </c>
      <c r="C18" s="7"/>
      <c r="D18" s="7"/>
      <c r="E18" s="7"/>
      <c r="F18" s="7"/>
    </row>
    <row r="19" spans="2:6" x14ac:dyDescent="0.25">
      <c r="B19" s="13" t="s">
        <v>31</v>
      </c>
      <c r="C19" s="13" t="s">
        <v>32</v>
      </c>
      <c r="D19" s="13" t="s">
        <v>33</v>
      </c>
      <c r="E19" s="13" t="s">
        <v>13</v>
      </c>
      <c r="F19" s="13" t="s">
        <v>34</v>
      </c>
    </row>
    <row r="20" spans="2:6" ht="27.75" customHeight="1" x14ac:dyDescent="0.25">
      <c r="B20" s="14" t="s">
        <v>35</v>
      </c>
      <c r="C20" s="19" t="s">
        <v>36</v>
      </c>
      <c r="D20" s="20">
        <f>D15*D14</f>
        <v>50</v>
      </c>
      <c r="E20" s="17" t="s">
        <v>37</v>
      </c>
      <c r="F20" s="18" t="s">
        <v>38</v>
      </c>
    </row>
    <row r="21" spans="2:6" ht="27.75" customHeight="1" x14ac:dyDescent="0.25">
      <c r="B21" s="14" t="s">
        <v>39</v>
      </c>
      <c r="C21" s="19" t="s">
        <v>40</v>
      </c>
      <c r="D21" s="20">
        <f>D16*D13</f>
        <v>60</v>
      </c>
      <c r="E21" s="17" t="s">
        <v>37</v>
      </c>
      <c r="F21" s="18" t="s">
        <v>41</v>
      </c>
    </row>
    <row r="22" spans="2:6" ht="25.5" x14ac:dyDescent="0.25">
      <c r="B22" s="21" t="s">
        <v>42</v>
      </c>
      <c r="C22" s="22" t="s">
        <v>43</v>
      </c>
      <c r="D22" s="23">
        <f>D20+D21</f>
        <v>110</v>
      </c>
      <c r="E22" s="24" t="s">
        <v>37</v>
      </c>
      <c r="F22" s="18" t="s">
        <v>44</v>
      </c>
    </row>
    <row r="23" spans="2:6" x14ac:dyDescent="0.25">
      <c r="B23" s="21" t="s">
        <v>45</v>
      </c>
      <c r="C23" s="22" t="s">
        <v>46</v>
      </c>
      <c r="D23" s="23">
        <f>D22*2.119</f>
        <v>233.09000000000003</v>
      </c>
      <c r="E23" s="24" t="s">
        <v>47</v>
      </c>
      <c r="F23" s="18" t="s">
        <v>48</v>
      </c>
    </row>
    <row r="25" spans="2:6" ht="27.75" customHeight="1" x14ac:dyDescent="0.25">
      <c r="B25" s="6" t="str">
        <f>"OFFICE Fresh Air Required  =  "&amp;TEXT(D22,"0")&amp;" L/s  ≈  "&amp;TEXT(D23,"0")&amp;" CFM"</f>
        <v>OFFICE Fresh Air Required  =  110 L/s  ≈  233 CFM</v>
      </c>
      <c r="C25" s="6"/>
      <c r="D25" s="6"/>
      <c r="E25" s="6"/>
      <c r="F25" s="6"/>
    </row>
    <row r="27" spans="2:6" ht="39.75" customHeight="1" x14ac:dyDescent="0.25">
      <c r="B27" s="5" t="s">
        <v>49</v>
      </c>
      <c r="C27" s="5"/>
      <c r="D27" s="5"/>
      <c r="E27" s="5"/>
      <c r="F27" s="5"/>
    </row>
    <row r="29" spans="2:6" ht="15" customHeight="1" x14ac:dyDescent="0.25">
      <c r="B29" s="4" t="s">
        <v>50</v>
      </c>
      <c r="C29" s="4"/>
      <c r="D29" s="4"/>
      <c r="E29" s="4"/>
      <c r="F29" s="4"/>
    </row>
    <row r="30" spans="2:6" x14ac:dyDescent="0.25">
      <c r="B30" s="25" t="s">
        <v>51</v>
      </c>
      <c r="C30" s="25" t="s">
        <v>52</v>
      </c>
      <c r="D30" s="25" t="s">
        <v>53</v>
      </c>
      <c r="E30" s="25" t="s">
        <v>54</v>
      </c>
      <c r="F30" s="25" t="s">
        <v>55</v>
      </c>
    </row>
    <row r="31" spans="2:6" ht="42" customHeight="1" x14ac:dyDescent="0.25">
      <c r="B31" s="26" t="s">
        <v>56</v>
      </c>
      <c r="C31" s="27">
        <v>2.5</v>
      </c>
      <c r="D31" s="27">
        <v>0.3</v>
      </c>
      <c r="E31" s="27" t="s">
        <v>57</v>
      </c>
      <c r="F31" s="27" t="s">
        <v>58</v>
      </c>
    </row>
    <row r="32" spans="2:6" ht="42" customHeight="1" x14ac:dyDescent="0.25">
      <c r="B32" s="26" t="s">
        <v>59</v>
      </c>
      <c r="C32" s="27">
        <v>2.5</v>
      </c>
      <c r="D32" s="27">
        <v>0.3</v>
      </c>
      <c r="E32" s="27" t="s">
        <v>60</v>
      </c>
      <c r="F32" s="27" t="s">
        <v>58</v>
      </c>
    </row>
    <row r="33" spans="1:7" ht="42" customHeight="1" x14ac:dyDescent="0.25">
      <c r="B33" s="26" t="s">
        <v>61</v>
      </c>
      <c r="C33" s="27">
        <v>2.5</v>
      </c>
      <c r="D33" s="27">
        <v>0.3</v>
      </c>
      <c r="E33" s="27" t="s">
        <v>62</v>
      </c>
      <c r="F33" s="27" t="s">
        <v>58</v>
      </c>
    </row>
    <row r="36" spans="1:7" ht="3.75" customHeight="1" x14ac:dyDescent="0.25">
      <c r="A36" s="3"/>
      <c r="B36" s="3"/>
      <c r="C36" s="3"/>
      <c r="D36" s="3"/>
      <c r="E36" s="3"/>
      <c r="F36" s="3"/>
      <c r="G36" s="3"/>
    </row>
    <row r="37" spans="1:7" ht="15" customHeight="1" x14ac:dyDescent="0.25">
      <c r="A37" s="2" t="s">
        <v>63</v>
      </c>
      <c r="B37" s="2"/>
      <c r="C37" s="2"/>
      <c r="D37" s="2"/>
      <c r="E37" s="2"/>
      <c r="F37" s="2"/>
      <c r="G37" s="2"/>
    </row>
    <row r="38" spans="1:7" ht="15" customHeight="1" x14ac:dyDescent="0.25">
      <c r="A38" s="2" t="s">
        <v>64</v>
      </c>
      <c r="B38" s="2"/>
      <c r="C38" s="2"/>
      <c r="D38" s="2"/>
      <c r="E38" s="2"/>
      <c r="F38" s="2"/>
      <c r="G38" s="2"/>
    </row>
    <row r="39" spans="1:7" ht="3.75" customHeight="1" x14ac:dyDescent="0.25">
      <c r="A39" s="3"/>
      <c r="B39" s="3"/>
      <c r="C39" s="3"/>
      <c r="D39" s="3"/>
      <c r="E39" s="3"/>
      <c r="F39" s="3"/>
      <c r="G39" s="3"/>
    </row>
  </sheetData>
  <mergeCells count="18">
    <mergeCell ref="A38:G38"/>
    <mergeCell ref="A39:G39"/>
    <mergeCell ref="B25:F25"/>
    <mergeCell ref="B27:F27"/>
    <mergeCell ref="B29:F29"/>
    <mergeCell ref="A36:G36"/>
    <mergeCell ref="A37:G37"/>
    <mergeCell ref="B7:C7"/>
    <mergeCell ref="D7:F7"/>
    <mergeCell ref="B9:F9"/>
    <mergeCell ref="B11:F11"/>
    <mergeCell ref="B18:F18"/>
    <mergeCell ref="A1:G1"/>
    <mergeCell ref="A2:G2"/>
    <mergeCell ref="B4:F4"/>
    <mergeCell ref="B5:F5"/>
    <mergeCell ref="B6:C6"/>
    <mergeCell ref="D6:F6"/>
  </mergeCells>
  <pageMargins left="0.75" right="0.75" top="1" bottom="1" header="0.511811023622047" footer="0.511811023622047"/>
  <pageSetup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3864"/>
    <pageSetUpPr fitToPage="1"/>
  </sheetPr>
  <dimension ref="A1:G39"/>
  <sheetViews>
    <sheetView showGridLines="0" zoomScaleNormal="100" workbookViewId="0">
      <pane ySplit="3" topLeftCell="A4" activePane="bottomLeft" state="frozen"/>
      <selection pane="bottomLeft" sqref="A1:G1"/>
    </sheetView>
  </sheetViews>
  <sheetFormatPr defaultColWidth="8.7109375" defaultRowHeight="15" x14ac:dyDescent="0.25"/>
  <cols>
    <col min="1" max="1" width="3" customWidth="1"/>
    <col min="2" max="2" width="30" customWidth="1"/>
    <col min="3" max="6" width="16" customWidth="1"/>
    <col min="7" max="7" width="3" customWidth="1"/>
  </cols>
  <sheetData>
    <row r="1" spans="1:7" ht="33.75" customHeight="1" x14ac:dyDescent="0.25">
      <c r="A1" s="29" t="s">
        <v>65</v>
      </c>
      <c r="B1" s="29"/>
      <c r="C1" s="29"/>
      <c r="D1" s="29"/>
      <c r="E1" s="29"/>
      <c r="F1" s="29"/>
      <c r="G1" s="29"/>
    </row>
    <row r="2" spans="1:7" ht="19.5" customHeight="1" x14ac:dyDescent="0.25">
      <c r="A2" s="12" t="s">
        <v>66</v>
      </c>
      <c r="B2" s="12"/>
      <c r="C2" s="12"/>
      <c r="D2" s="12"/>
      <c r="E2" s="12"/>
      <c r="F2" s="12"/>
      <c r="G2" s="12"/>
    </row>
    <row r="4" spans="1:7" ht="15" customHeight="1" x14ac:dyDescent="0.25">
      <c r="B4" s="11" t="s">
        <v>2</v>
      </c>
      <c r="C4" s="11"/>
      <c r="D4" s="11"/>
      <c r="E4" s="11"/>
      <c r="F4" s="11"/>
    </row>
    <row r="5" spans="1:7" ht="30" customHeight="1" x14ac:dyDescent="0.25">
      <c r="B5" s="10" t="s">
        <v>3</v>
      </c>
      <c r="C5" s="10"/>
      <c r="D5" s="10"/>
      <c r="E5" s="10"/>
      <c r="F5" s="10"/>
    </row>
    <row r="6" spans="1:7" ht="15" customHeight="1" x14ac:dyDescent="0.25">
      <c r="B6" s="9" t="s">
        <v>4</v>
      </c>
      <c r="C6" s="9"/>
      <c r="D6" s="9" t="s">
        <v>5</v>
      </c>
      <c r="E6" s="9"/>
      <c r="F6" s="9"/>
    </row>
    <row r="7" spans="1:7" ht="15" customHeight="1" x14ac:dyDescent="0.25">
      <c r="B7" s="9" t="s">
        <v>6</v>
      </c>
      <c r="C7" s="9"/>
      <c r="D7" s="9" t="s">
        <v>7</v>
      </c>
      <c r="E7" s="9"/>
      <c r="F7" s="9"/>
    </row>
    <row r="9" spans="1:7" ht="23.85" customHeight="1" x14ac:dyDescent="0.25">
      <c r="B9" s="8" t="s">
        <v>67</v>
      </c>
      <c r="C9" s="8"/>
      <c r="D9" s="8"/>
      <c r="E9" s="8"/>
      <c r="F9" s="8"/>
    </row>
    <row r="11" spans="1:7" ht="19.5" customHeight="1" x14ac:dyDescent="0.25">
      <c r="B11" s="7" t="s">
        <v>9</v>
      </c>
      <c r="C11" s="7"/>
      <c r="D11" s="7"/>
      <c r="E11" s="7"/>
      <c r="F11" s="7"/>
    </row>
    <row r="12" spans="1:7" x14ac:dyDescent="0.25"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</row>
    <row r="13" spans="1:7" ht="31.5" customHeight="1" x14ac:dyDescent="0.25">
      <c r="B13" s="14" t="s">
        <v>15</v>
      </c>
      <c r="C13" s="15" t="s">
        <v>16</v>
      </c>
      <c r="D13" s="16">
        <v>100</v>
      </c>
      <c r="E13" s="17" t="s">
        <v>17</v>
      </c>
      <c r="F13" s="18" t="s">
        <v>18</v>
      </c>
    </row>
    <row r="14" spans="1:7" ht="31.5" customHeight="1" x14ac:dyDescent="0.25">
      <c r="B14" s="14" t="s">
        <v>19</v>
      </c>
      <c r="C14" s="15" t="s">
        <v>20</v>
      </c>
      <c r="D14" s="16">
        <v>30</v>
      </c>
      <c r="E14" s="17" t="s">
        <v>21</v>
      </c>
      <c r="F14" s="18" t="s">
        <v>22</v>
      </c>
    </row>
    <row r="15" spans="1:7" ht="31.5" customHeight="1" x14ac:dyDescent="0.25">
      <c r="B15" s="14" t="s">
        <v>23</v>
      </c>
      <c r="C15" s="15" t="s">
        <v>24</v>
      </c>
      <c r="D15" s="16">
        <v>5</v>
      </c>
      <c r="E15" s="17" t="s">
        <v>25</v>
      </c>
      <c r="F15" s="18" t="s">
        <v>26</v>
      </c>
    </row>
    <row r="16" spans="1:7" ht="31.5" customHeight="1" x14ac:dyDescent="0.25">
      <c r="B16" s="14" t="s">
        <v>27</v>
      </c>
      <c r="C16" s="15" t="s">
        <v>28</v>
      </c>
      <c r="D16" s="16">
        <v>0.6</v>
      </c>
      <c r="E16" s="17" t="s">
        <v>29</v>
      </c>
      <c r="F16" s="18" t="s">
        <v>26</v>
      </c>
    </row>
    <row r="18" spans="2:6" ht="19.5" customHeight="1" x14ac:dyDescent="0.25">
      <c r="B18" s="7" t="s">
        <v>30</v>
      </c>
      <c r="C18" s="7"/>
      <c r="D18" s="7"/>
      <c r="E18" s="7"/>
      <c r="F18" s="7"/>
    </row>
    <row r="19" spans="2:6" x14ac:dyDescent="0.25">
      <c r="B19" s="13" t="s">
        <v>31</v>
      </c>
      <c r="C19" s="13" t="s">
        <v>32</v>
      </c>
      <c r="D19" s="13" t="s">
        <v>33</v>
      </c>
      <c r="E19" s="13" t="s">
        <v>13</v>
      </c>
      <c r="F19" s="13" t="s">
        <v>34</v>
      </c>
    </row>
    <row r="20" spans="2:6" ht="27.75" customHeight="1" x14ac:dyDescent="0.25">
      <c r="B20" s="14" t="s">
        <v>35</v>
      </c>
      <c r="C20" s="19" t="s">
        <v>36</v>
      </c>
      <c r="D20" s="20">
        <f>D15*D14</f>
        <v>150</v>
      </c>
      <c r="E20" s="17" t="s">
        <v>37</v>
      </c>
      <c r="F20" s="18" t="s">
        <v>38</v>
      </c>
    </row>
    <row r="21" spans="2:6" ht="27.75" customHeight="1" x14ac:dyDescent="0.25">
      <c r="B21" s="14" t="s">
        <v>39</v>
      </c>
      <c r="C21" s="19" t="s">
        <v>40</v>
      </c>
      <c r="D21" s="20">
        <f>D16*D13</f>
        <v>60</v>
      </c>
      <c r="E21" s="17" t="s">
        <v>37</v>
      </c>
      <c r="F21" s="18" t="s">
        <v>41</v>
      </c>
    </row>
    <row r="22" spans="2:6" ht="25.5" x14ac:dyDescent="0.25">
      <c r="B22" s="21" t="s">
        <v>42</v>
      </c>
      <c r="C22" s="22" t="s">
        <v>43</v>
      </c>
      <c r="D22" s="23">
        <f>D20+D21</f>
        <v>210</v>
      </c>
      <c r="E22" s="24" t="s">
        <v>37</v>
      </c>
      <c r="F22" s="18" t="s">
        <v>44</v>
      </c>
    </row>
    <row r="23" spans="2:6" x14ac:dyDescent="0.25">
      <c r="B23" s="21" t="s">
        <v>45</v>
      </c>
      <c r="C23" s="22" t="s">
        <v>46</v>
      </c>
      <c r="D23" s="23">
        <f>D22*2.119</f>
        <v>444.99000000000007</v>
      </c>
      <c r="E23" s="24" t="s">
        <v>47</v>
      </c>
      <c r="F23" s="18" t="s">
        <v>48</v>
      </c>
    </row>
    <row r="25" spans="2:6" ht="27.75" customHeight="1" x14ac:dyDescent="0.25">
      <c r="B25" s="6" t="str">
        <f>"CLASSROOM Fresh Air Required  =  "&amp;TEXT(D22,"0")&amp;" L/s  ≈  "&amp;TEXT(D23,"0")&amp;" CFM"</f>
        <v>CLASSROOM Fresh Air Required  =  210 L/s  ≈  445 CFM</v>
      </c>
      <c r="C25" s="6"/>
      <c r="D25" s="6"/>
      <c r="E25" s="6"/>
      <c r="F25" s="6"/>
    </row>
    <row r="27" spans="2:6" ht="39.75" customHeight="1" x14ac:dyDescent="0.25">
      <c r="B27" s="5" t="s">
        <v>68</v>
      </c>
      <c r="C27" s="5"/>
      <c r="D27" s="5"/>
      <c r="E27" s="5"/>
      <c r="F27" s="5"/>
    </row>
    <row r="29" spans="2:6" ht="15" customHeight="1" x14ac:dyDescent="0.25">
      <c r="B29" s="4" t="s">
        <v>50</v>
      </c>
      <c r="C29" s="4"/>
      <c r="D29" s="4"/>
      <c r="E29" s="4"/>
      <c r="F29" s="4"/>
    </row>
    <row r="30" spans="2:6" x14ac:dyDescent="0.25">
      <c r="B30" s="25" t="s">
        <v>51</v>
      </c>
      <c r="C30" s="25" t="s">
        <v>52</v>
      </c>
      <c r="D30" s="25" t="s">
        <v>53</v>
      </c>
      <c r="E30" s="25" t="s">
        <v>54</v>
      </c>
      <c r="F30" s="25" t="s">
        <v>55</v>
      </c>
    </row>
    <row r="31" spans="2:6" ht="42" customHeight="1" x14ac:dyDescent="0.25">
      <c r="B31" s="26" t="s">
        <v>69</v>
      </c>
      <c r="C31" s="27">
        <v>5</v>
      </c>
      <c r="D31" s="27">
        <v>0.6</v>
      </c>
      <c r="E31" s="27" t="s">
        <v>70</v>
      </c>
      <c r="F31" s="27" t="s">
        <v>58</v>
      </c>
    </row>
    <row r="32" spans="2:6" ht="42" customHeight="1" x14ac:dyDescent="0.25">
      <c r="B32" s="26" t="s">
        <v>71</v>
      </c>
      <c r="C32" s="27">
        <v>5</v>
      </c>
      <c r="D32" s="27">
        <v>0.6</v>
      </c>
      <c r="E32" s="27" t="s">
        <v>72</v>
      </c>
      <c r="F32" s="27" t="s">
        <v>58</v>
      </c>
    </row>
    <row r="33" spans="1:7" ht="42" customHeight="1" x14ac:dyDescent="0.25">
      <c r="B33" s="26" t="s">
        <v>73</v>
      </c>
      <c r="C33" s="27">
        <v>3.8</v>
      </c>
      <c r="D33" s="27">
        <v>0.3</v>
      </c>
      <c r="E33" s="27" t="s">
        <v>74</v>
      </c>
      <c r="F33" s="27" t="s">
        <v>58</v>
      </c>
    </row>
    <row r="36" spans="1:7" ht="3.75" customHeight="1" x14ac:dyDescent="0.25">
      <c r="A36" s="3"/>
      <c r="B36" s="3"/>
      <c r="C36" s="3"/>
      <c r="D36" s="3"/>
      <c r="E36" s="3"/>
      <c r="F36" s="3"/>
      <c r="G36" s="3"/>
    </row>
    <row r="37" spans="1:7" ht="15" customHeight="1" x14ac:dyDescent="0.25">
      <c r="A37" s="2" t="s">
        <v>63</v>
      </c>
      <c r="B37" s="2"/>
      <c r="C37" s="2"/>
      <c r="D37" s="2"/>
      <c r="E37" s="2"/>
      <c r="F37" s="2"/>
      <c r="G37" s="2"/>
    </row>
    <row r="38" spans="1:7" ht="15" customHeight="1" x14ac:dyDescent="0.25">
      <c r="A38" s="2" t="s">
        <v>64</v>
      </c>
      <c r="B38" s="2"/>
      <c r="C38" s="2"/>
      <c r="D38" s="2"/>
      <c r="E38" s="2"/>
      <c r="F38" s="2"/>
      <c r="G38" s="2"/>
    </row>
    <row r="39" spans="1:7" ht="3.75" customHeight="1" x14ac:dyDescent="0.25">
      <c r="A39" s="3"/>
      <c r="B39" s="3"/>
      <c r="C39" s="3"/>
      <c r="D39" s="3"/>
      <c r="E39" s="3"/>
      <c r="F39" s="3"/>
      <c r="G39" s="3"/>
    </row>
  </sheetData>
  <mergeCells count="18">
    <mergeCell ref="A38:G38"/>
    <mergeCell ref="A39:G39"/>
    <mergeCell ref="B25:F25"/>
    <mergeCell ref="B27:F27"/>
    <mergeCell ref="B29:F29"/>
    <mergeCell ref="A36:G36"/>
    <mergeCell ref="A37:G37"/>
    <mergeCell ref="B7:C7"/>
    <mergeCell ref="D7:F7"/>
    <mergeCell ref="B9:F9"/>
    <mergeCell ref="B11:F11"/>
    <mergeCell ref="B18:F18"/>
    <mergeCell ref="A1:G1"/>
    <mergeCell ref="A2:G2"/>
    <mergeCell ref="B4:F4"/>
    <mergeCell ref="B5:F5"/>
    <mergeCell ref="B6:C6"/>
    <mergeCell ref="D6:F6"/>
  </mergeCells>
  <pageMargins left="0.75" right="0.75" top="1" bottom="1" header="0.511811023622047" footer="0.511811023622047"/>
  <pageSetup fitToHeight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F3864"/>
    <pageSetUpPr fitToPage="1"/>
  </sheetPr>
  <dimension ref="A1:G41"/>
  <sheetViews>
    <sheetView showGridLines="0" tabSelected="1" zoomScaleNormal="100" workbookViewId="0">
      <pane ySplit="3" topLeftCell="A4" activePane="bottomLeft" state="frozen"/>
      <selection pane="bottomLeft" activeCell="M14" sqref="M14"/>
    </sheetView>
  </sheetViews>
  <sheetFormatPr defaultColWidth="8.7109375" defaultRowHeight="15" x14ac:dyDescent="0.25"/>
  <cols>
    <col min="1" max="1" width="3" customWidth="1"/>
    <col min="2" max="2" width="30" customWidth="1"/>
    <col min="3" max="6" width="16" customWidth="1"/>
    <col min="7" max="7" width="3" customWidth="1"/>
  </cols>
  <sheetData>
    <row r="1" spans="1:7" ht="33.75" customHeight="1" x14ac:dyDescent="0.25">
      <c r="A1" s="28" t="s">
        <v>75</v>
      </c>
      <c r="B1" s="28"/>
      <c r="C1" s="28"/>
      <c r="D1" s="28"/>
      <c r="E1" s="28"/>
      <c r="F1" s="28"/>
      <c r="G1" s="28"/>
    </row>
    <row r="2" spans="1:7" ht="19.5" customHeight="1" x14ac:dyDescent="0.25">
      <c r="A2" s="12" t="s">
        <v>76</v>
      </c>
      <c r="B2" s="12"/>
      <c r="C2" s="12"/>
      <c r="D2" s="12"/>
      <c r="E2" s="12"/>
      <c r="F2" s="12"/>
      <c r="G2" s="12"/>
    </row>
    <row r="4" spans="1:7" ht="15" customHeight="1" x14ac:dyDescent="0.25">
      <c r="B4" s="11" t="s">
        <v>2</v>
      </c>
      <c r="C4" s="11"/>
      <c r="D4" s="11"/>
      <c r="E4" s="11"/>
      <c r="F4" s="11"/>
    </row>
    <row r="5" spans="1:7" ht="30" customHeight="1" x14ac:dyDescent="0.25">
      <c r="B5" s="10" t="s">
        <v>3</v>
      </c>
      <c r="C5" s="10"/>
      <c r="D5" s="10"/>
      <c r="E5" s="10"/>
      <c r="F5" s="10"/>
    </row>
    <row r="6" spans="1:7" ht="15" customHeight="1" x14ac:dyDescent="0.25">
      <c r="B6" s="9" t="s">
        <v>4</v>
      </c>
      <c r="C6" s="9"/>
      <c r="D6" s="9" t="s">
        <v>5</v>
      </c>
      <c r="E6" s="9"/>
      <c r="F6" s="9"/>
    </row>
    <row r="7" spans="1:7" ht="15" customHeight="1" x14ac:dyDescent="0.25">
      <c r="B7" s="9" t="s">
        <v>6</v>
      </c>
      <c r="C7" s="9"/>
      <c r="D7" s="9" t="s">
        <v>7</v>
      </c>
      <c r="E7" s="9"/>
      <c r="F7" s="9"/>
    </row>
    <row r="9" spans="1:7" ht="15" customHeight="1" x14ac:dyDescent="0.25">
      <c r="B9" s="8" t="s">
        <v>77</v>
      </c>
      <c r="C9" s="8"/>
      <c r="D9" s="8"/>
      <c r="E9" s="8"/>
      <c r="F9" s="8"/>
    </row>
    <row r="11" spans="1:7" ht="19.5" customHeight="1" x14ac:dyDescent="0.25">
      <c r="B11" s="7" t="s">
        <v>9</v>
      </c>
      <c r="C11" s="7"/>
      <c r="D11" s="7"/>
      <c r="E11" s="7"/>
      <c r="F11" s="7"/>
    </row>
    <row r="12" spans="1:7" x14ac:dyDescent="0.25"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</row>
    <row r="13" spans="1:7" ht="31.5" customHeight="1" x14ac:dyDescent="0.25">
      <c r="B13" s="14" t="s">
        <v>15</v>
      </c>
      <c r="C13" s="15" t="s">
        <v>16</v>
      </c>
      <c r="D13" s="16">
        <v>40</v>
      </c>
      <c r="E13" s="17" t="s">
        <v>17</v>
      </c>
      <c r="F13" s="18" t="s">
        <v>18</v>
      </c>
    </row>
    <row r="14" spans="1:7" ht="31.5" customHeight="1" x14ac:dyDescent="0.25">
      <c r="B14" s="14" t="s">
        <v>19</v>
      </c>
      <c r="C14" s="15" t="s">
        <v>20</v>
      </c>
      <c r="D14" s="16">
        <v>4</v>
      </c>
      <c r="E14" s="17" t="s">
        <v>21</v>
      </c>
      <c r="F14" s="18" t="s">
        <v>22</v>
      </c>
    </row>
    <row r="15" spans="1:7" ht="31.5" customHeight="1" x14ac:dyDescent="0.25">
      <c r="B15" s="14" t="s">
        <v>23</v>
      </c>
      <c r="C15" s="15" t="s">
        <v>24</v>
      </c>
      <c r="D15" s="16">
        <v>7.5</v>
      </c>
      <c r="E15" s="17" t="s">
        <v>25</v>
      </c>
      <c r="F15" s="18" t="s">
        <v>26</v>
      </c>
    </row>
    <row r="16" spans="1:7" ht="31.5" customHeight="1" x14ac:dyDescent="0.25">
      <c r="B16" s="14" t="s">
        <v>27</v>
      </c>
      <c r="C16" s="15" t="s">
        <v>28</v>
      </c>
      <c r="D16" s="16">
        <v>0.9</v>
      </c>
      <c r="E16" s="17" t="s">
        <v>29</v>
      </c>
      <c r="F16" s="18" t="s">
        <v>26</v>
      </c>
    </row>
    <row r="18" spans="2:6" ht="19.5" customHeight="1" x14ac:dyDescent="0.25">
      <c r="B18" s="7" t="s">
        <v>30</v>
      </c>
      <c r="C18" s="7"/>
      <c r="D18" s="7"/>
      <c r="E18" s="7"/>
      <c r="F18" s="7"/>
    </row>
    <row r="19" spans="2:6" x14ac:dyDescent="0.25">
      <c r="B19" s="13" t="s">
        <v>31</v>
      </c>
      <c r="C19" s="13" t="s">
        <v>32</v>
      </c>
      <c r="D19" s="13" t="s">
        <v>33</v>
      </c>
      <c r="E19" s="13" t="s">
        <v>13</v>
      </c>
      <c r="F19" s="13" t="s">
        <v>34</v>
      </c>
    </row>
    <row r="20" spans="2:6" ht="27.75" customHeight="1" x14ac:dyDescent="0.25">
      <c r="B20" s="14" t="s">
        <v>35</v>
      </c>
      <c r="C20" s="19" t="s">
        <v>36</v>
      </c>
      <c r="D20" s="20">
        <f>D15*D14</f>
        <v>30</v>
      </c>
      <c r="E20" s="17" t="s">
        <v>37</v>
      </c>
      <c r="F20" s="18" t="s">
        <v>38</v>
      </c>
    </row>
    <row r="21" spans="2:6" ht="27.75" customHeight="1" x14ac:dyDescent="0.25">
      <c r="B21" s="14" t="s">
        <v>39</v>
      </c>
      <c r="C21" s="19" t="s">
        <v>40</v>
      </c>
      <c r="D21" s="20">
        <f>D16*D13</f>
        <v>36</v>
      </c>
      <c r="E21" s="17" t="s">
        <v>37</v>
      </c>
      <c r="F21" s="18" t="s">
        <v>41</v>
      </c>
    </row>
    <row r="22" spans="2:6" ht="25.5" x14ac:dyDescent="0.25">
      <c r="B22" s="21" t="s">
        <v>42</v>
      </c>
      <c r="C22" s="22" t="s">
        <v>43</v>
      </c>
      <c r="D22" s="23">
        <f>D20+D21</f>
        <v>66</v>
      </c>
      <c r="E22" s="24" t="s">
        <v>37</v>
      </c>
      <c r="F22" s="18" t="s">
        <v>44</v>
      </c>
    </row>
    <row r="23" spans="2:6" x14ac:dyDescent="0.25">
      <c r="B23" s="21" t="s">
        <v>45</v>
      </c>
      <c r="C23" s="22" t="s">
        <v>46</v>
      </c>
      <c r="D23" s="23">
        <f>D22*2.119</f>
        <v>139.85400000000001</v>
      </c>
      <c r="E23" s="24" t="s">
        <v>47</v>
      </c>
      <c r="F23" s="18" t="s">
        <v>48</v>
      </c>
    </row>
    <row r="25" spans="2:6" ht="27.75" customHeight="1" x14ac:dyDescent="0.25">
      <c r="B25" s="6" t="str">
        <f>"HOSPITAL ROOM Fresh Air Required  =  "&amp;TEXT(D22,"0")&amp;" L/s  ≈  "&amp;TEXT(D23,"0")&amp;" CFM"</f>
        <v>HOSPITAL ROOM Fresh Air Required  =  66 L/s  ≈  140 CFM</v>
      </c>
      <c r="C25" s="6"/>
      <c r="D25" s="6"/>
      <c r="E25" s="6"/>
      <c r="F25" s="6"/>
    </row>
    <row r="27" spans="2:6" ht="39.75" customHeight="1" x14ac:dyDescent="0.25">
      <c r="B27" s="5" t="s">
        <v>78</v>
      </c>
      <c r="C27" s="5"/>
      <c r="D27" s="5"/>
      <c r="E27" s="5"/>
      <c r="F27" s="5"/>
    </row>
    <row r="29" spans="2:6" ht="15" customHeight="1" x14ac:dyDescent="0.25">
      <c r="B29" s="4" t="s">
        <v>50</v>
      </c>
      <c r="C29" s="4"/>
      <c r="D29" s="4"/>
      <c r="E29" s="4"/>
      <c r="F29" s="4"/>
    </row>
    <row r="30" spans="2:6" x14ac:dyDescent="0.25">
      <c r="B30" s="25" t="s">
        <v>51</v>
      </c>
      <c r="C30" s="25" t="s">
        <v>52</v>
      </c>
      <c r="D30" s="25" t="s">
        <v>53</v>
      </c>
      <c r="E30" s="25" t="s">
        <v>54</v>
      </c>
      <c r="F30" s="25" t="s">
        <v>55</v>
      </c>
    </row>
    <row r="31" spans="2:6" ht="42" customHeight="1" x14ac:dyDescent="0.25">
      <c r="B31" s="26" t="s">
        <v>79</v>
      </c>
      <c r="C31" s="27">
        <v>2.5</v>
      </c>
      <c r="D31" s="27">
        <v>0.3</v>
      </c>
      <c r="E31" s="27" t="s">
        <v>80</v>
      </c>
      <c r="F31" s="27" t="s">
        <v>81</v>
      </c>
    </row>
    <row r="32" spans="2:6" ht="42" customHeight="1" x14ac:dyDescent="0.25">
      <c r="B32" s="26" t="s">
        <v>82</v>
      </c>
      <c r="C32" s="27" t="s">
        <v>83</v>
      </c>
      <c r="D32" s="27" t="s">
        <v>80</v>
      </c>
      <c r="E32" s="27" t="s">
        <v>80</v>
      </c>
      <c r="F32" s="27" t="s">
        <v>84</v>
      </c>
    </row>
    <row r="33" spans="1:7" ht="42" customHeight="1" x14ac:dyDescent="0.25">
      <c r="B33" s="26" t="s">
        <v>85</v>
      </c>
      <c r="C33" s="27" t="s">
        <v>86</v>
      </c>
      <c r="D33" s="27" t="s">
        <v>80</v>
      </c>
      <c r="E33" s="27" t="s">
        <v>80</v>
      </c>
      <c r="F33" s="27" t="s">
        <v>84</v>
      </c>
    </row>
    <row r="35" spans="1:7" ht="78" customHeight="1" x14ac:dyDescent="0.25">
      <c r="B35" s="1" t="s">
        <v>87</v>
      </c>
      <c r="C35" s="1"/>
      <c r="D35" s="1"/>
      <c r="E35" s="1"/>
      <c r="F35" s="1"/>
    </row>
    <row r="38" spans="1:7" ht="3.75" customHeight="1" x14ac:dyDescent="0.25">
      <c r="A38" s="3"/>
      <c r="B38" s="3"/>
      <c r="C38" s="3"/>
      <c r="D38" s="3"/>
      <c r="E38" s="3"/>
      <c r="F38" s="3"/>
      <c r="G38" s="3"/>
    </row>
    <row r="39" spans="1:7" ht="15" customHeight="1" x14ac:dyDescent="0.25">
      <c r="A39" s="2" t="s">
        <v>63</v>
      </c>
      <c r="B39" s="2"/>
      <c r="C39" s="2"/>
      <c r="D39" s="2"/>
      <c r="E39" s="2"/>
      <c r="F39" s="2"/>
      <c r="G39" s="2"/>
    </row>
    <row r="40" spans="1:7" ht="15" customHeight="1" x14ac:dyDescent="0.25">
      <c r="A40" s="2" t="s">
        <v>64</v>
      </c>
      <c r="B40" s="2"/>
      <c r="C40" s="2"/>
      <c r="D40" s="2"/>
      <c r="E40" s="2"/>
      <c r="F40" s="2"/>
      <c r="G40" s="2"/>
    </row>
    <row r="41" spans="1:7" ht="3.75" customHeight="1" x14ac:dyDescent="0.25">
      <c r="A41" s="3"/>
      <c r="B41" s="3"/>
      <c r="C41" s="3"/>
      <c r="D41" s="3"/>
      <c r="E41" s="3"/>
      <c r="F41" s="3"/>
      <c r="G41" s="3"/>
    </row>
  </sheetData>
  <mergeCells count="19">
    <mergeCell ref="A39:G39"/>
    <mergeCell ref="A40:G40"/>
    <mergeCell ref="A41:G41"/>
    <mergeCell ref="B25:F25"/>
    <mergeCell ref="B27:F27"/>
    <mergeCell ref="B29:F29"/>
    <mergeCell ref="B35:F35"/>
    <mergeCell ref="A38:G38"/>
    <mergeCell ref="B7:C7"/>
    <mergeCell ref="D7:F7"/>
    <mergeCell ref="B9:F9"/>
    <mergeCell ref="B11:F11"/>
    <mergeCell ref="B18:F18"/>
    <mergeCell ref="A1:G1"/>
    <mergeCell ref="A2:G2"/>
    <mergeCell ref="B4:F4"/>
    <mergeCell ref="B5:F5"/>
    <mergeCell ref="B6:C6"/>
    <mergeCell ref="D6:F6"/>
  </mergeCells>
  <pageMargins left="0.75" right="0.75" top="1" bottom="1" header="0.511811023622047" footer="0.511811023622047"/>
  <pageSetup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1. Office</vt:lpstr>
      <vt:lpstr>2. Classroom</vt:lpstr>
      <vt:lpstr>3. Hospital</vt:lpstr>
      <vt:lpstr>'1. Office'!Print_Area</vt:lpstr>
      <vt:lpstr>'2. Classroom'!Print_Area</vt:lpstr>
      <vt:lpstr>'3. Hospital'!Print_Area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Abdul Mujeeb Khan / ZAC Deputy Manager, Consultancy Bu</cp:lastModifiedBy>
  <cp:revision>0</cp:revision>
  <dcterms:created xsi:type="dcterms:W3CDTF">2026-09-14T05:18:04Z</dcterms:created>
  <dcterms:modified xsi:type="dcterms:W3CDTF">2026-09-14T05:46:24Z</dcterms:modified>
  <dc:language>en-US</dc:language>
</cp:coreProperties>
</file>