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mil-my.sharepoint.com/personal/160745_ziic_net/Documents/Downloads/"/>
    </mc:Choice>
  </mc:AlternateContent>
  <xr:revisionPtr revIDLastSave="15" documentId="8_{72FC051B-CAFF-409D-AE11-9719F17CC0BC}" xr6:coauthVersionLast="36" xr6:coauthVersionMax="36" xr10:uidLastSave="{194ABCDE-E50E-4006-8497-1B0DC8A823BE}"/>
  <bookViews>
    <workbookView xWindow="0" yWindow="0" windowWidth="28800" windowHeight="12225" xr2:uid="{CE84B84F-A824-4A8B-A4E5-ACF4F8CC94BC}"/>
  </bookViews>
  <sheets>
    <sheet name="Chiller Performance Cal." sheetId="3" r:id="rId1"/>
  </sheets>
  <definedNames>
    <definedName name="_xlnm.Print_Area" localSheetId="0">'Chiller Performance Cal.'!$A$1:$Q$64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3" l="1"/>
  <c r="I37" i="3" s="1"/>
  <c r="I30" i="3"/>
  <c r="I22" i="3"/>
  <c r="I21" i="3"/>
  <c r="K21" i="3" s="1"/>
  <c r="E11" i="3"/>
  <c r="I29" i="3" s="1"/>
  <c r="K29" i="3" s="1"/>
  <c r="E10" i="3"/>
  <c r="I35" i="3" s="1"/>
  <c r="I38" i="3" s="1"/>
  <c r="K37" i="3" l="1"/>
</calcChain>
</file>

<file path=xl/sharedStrings.xml><?xml version="1.0" encoding="utf-8"?>
<sst xmlns="http://schemas.openxmlformats.org/spreadsheetml/2006/main" count="87" uniqueCount="48">
  <si>
    <t>:</t>
  </si>
  <si>
    <t>=</t>
  </si>
  <si>
    <t>TR</t>
  </si>
  <si>
    <t>Project Name</t>
  </si>
  <si>
    <t>Computed by:</t>
  </si>
  <si>
    <t>Checked by:</t>
  </si>
  <si>
    <t>Approved by:</t>
  </si>
  <si>
    <t>Equipment</t>
  </si>
  <si>
    <t>Location</t>
  </si>
  <si>
    <t>AMK</t>
  </si>
  <si>
    <t>SSK</t>
  </si>
  <si>
    <t>MIA</t>
  </si>
  <si>
    <t>Website</t>
  </si>
  <si>
    <t>Email</t>
  </si>
  <si>
    <t>Instagram</t>
  </si>
  <si>
    <t>LinkedIn</t>
  </si>
  <si>
    <t>https://www.youtube.com/c/HVACSimplifiedOnlineTrainingByAMK/featured</t>
  </si>
  <si>
    <t>https://www.hvacsimplified.in</t>
  </si>
  <si>
    <t>info@hvacsimplified.in</t>
  </si>
  <si>
    <t>https://www.linkedin.com/company/hvac-simplified/?viewAsMember=true</t>
  </si>
  <si>
    <t>https://www.instagram.com/hvac_simplified/</t>
  </si>
  <si>
    <t>Facebook</t>
  </si>
  <si>
    <t>https://m.facebook.com/HVAC.SIMPLIFIED/?ref=bookmarks</t>
  </si>
  <si>
    <t>YouTube</t>
  </si>
  <si>
    <t>: ARCH TOWER</t>
  </si>
  <si>
    <t>: XXXXX</t>
  </si>
  <si>
    <t>: CHILLER-01</t>
  </si>
  <si>
    <t>Floor : ROOF</t>
  </si>
  <si>
    <t>Zone : 2BB</t>
  </si>
  <si>
    <t>Date : 02-02-22</t>
  </si>
  <si>
    <t>Chiller Capacity</t>
  </si>
  <si>
    <t>Power Input</t>
  </si>
  <si>
    <t>COP</t>
  </si>
  <si>
    <t>kW</t>
  </si>
  <si>
    <t>BTU/h</t>
  </si>
  <si>
    <t>Input Design Data</t>
  </si>
  <si>
    <t>kW refrigeration effect</t>
  </si>
  <si>
    <t>EER</t>
  </si>
  <si>
    <t>BTU/hr refrigeration effect</t>
  </si>
  <si>
    <t>Watts Input</t>
  </si>
  <si>
    <t>kW Input</t>
  </si>
  <si>
    <t>C.O.P</t>
  </si>
  <si>
    <t>E.E.R</t>
  </si>
  <si>
    <t>kW / Ton</t>
  </si>
  <si>
    <t>COP : The Coefficient of performance is just a ratio of the refrigeration effect produced by the chiller against the amount of electrical energy that went into the machine.</t>
  </si>
  <si>
    <t>EER : TThe Energy Efficiency Ratio (EER) is the ratio of the cooling capacity achieved in the evaporator to the total electrical energy (kW) consumed by the appliance in a refrigerator.</t>
  </si>
  <si>
    <t>kW / Ton : Its is simple. Kw/ton is power consumption of chiller/tonnage of refrigiration of chiller in tons.</t>
  </si>
  <si>
    <t>kW/Ton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</si>
</sst>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2"/>
      <color rgb="FF002060"/>
      <name val="Times New Roman"/>
      <family val="1"/>
    </font>
    <font>
      <i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i/>
      <sz val="11"/>
      <color rgb="FF002060"/>
      <name val="Times New Roman"/>
      <family val="1"/>
    </font>
    <font>
      <b/>
      <i/>
      <sz val="12"/>
      <color rgb="FF002060"/>
      <name val="Times New Roman"/>
      <family val="1"/>
    </font>
    <font>
      <b/>
      <sz val="14"/>
      <color rgb="FF002060"/>
      <name val="Calibri"/>
      <family val="2"/>
      <scheme val="minor"/>
    </font>
    <font>
      <sz val="10"/>
      <color rgb="FF0033CC"/>
      <name val="Calibri"/>
      <family val="2"/>
      <scheme val="minor"/>
    </font>
    <font>
      <u/>
      <sz val="10"/>
      <color rgb="FF0033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7">
    <xf numFmtId="0" fontId="0" fillId="0" borderId="0" xfId="0"/>
    <xf numFmtId="0" fontId="5" fillId="3" borderId="0" xfId="0" applyFont="1" applyFill="1" applyProtection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vertical="center"/>
    </xf>
    <xf numFmtId="0" fontId="5" fillId="3" borderId="6" xfId="0" applyFont="1" applyFill="1" applyBorder="1" applyProtection="1"/>
    <xf numFmtId="0" fontId="5" fillId="3" borderId="7" xfId="0" applyFont="1" applyFill="1" applyBorder="1" applyProtection="1"/>
    <xf numFmtId="0" fontId="5" fillId="3" borderId="8" xfId="0" applyFont="1" applyFill="1" applyBorder="1" applyProtection="1"/>
    <xf numFmtId="0" fontId="5" fillId="3" borderId="9" xfId="0" applyFont="1" applyFill="1" applyBorder="1" applyProtection="1"/>
    <xf numFmtId="0" fontId="5" fillId="3" borderId="10" xfId="0" applyFont="1" applyFill="1" applyBorder="1" applyProtection="1"/>
    <xf numFmtId="0" fontId="5" fillId="3" borderId="4" xfId="0" applyFont="1" applyFill="1" applyBorder="1" applyProtection="1"/>
    <xf numFmtId="0" fontId="5" fillId="3" borderId="4" xfId="0" applyFont="1" applyFill="1" applyBorder="1" applyAlignment="1" applyProtection="1">
      <alignment horizontal="left"/>
    </xf>
    <xf numFmtId="0" fontId="5" fillId="3" borderId="5" xfId="0" applyFont="1" applyFill="1" applyBorder="1" applyProtection="1"/>
    <xf numFmtId="0" fontId="5" fillId="3" borderId="11" xfId="0" applyFont="1" applyFill="1" applyBorder="1" applyProtection="1"/>
    <xf numFmtId="0" fontId="5" fillId="3" borderId="6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center"/>
    </xf>
    <xf numFmtId="0" fontId="8" fillId="4" borderId="5" xfId="0" applyFont="1" applyFill="1" applyBorder="1" applyProtection="1"/>
    <xf numFmtId="0" fontId="5" fillId="4" borderId="6" xfId="0" applyFont="1" applyFill="1" applyBorder="1" applyProtection="1"/>
    <xf numFmtId="0" fontId="5" fillId="4" borderId="6" xfId="0" applyFont="1" applyFill="1" applyBorder="1" applyAlignment="1" applyProtection="1">
      <alignment horizontal="left"/>
    </xf>
    <xf numFmtId="0" fontId="5" fillId="4" borderId="7" xfId="0" applyFont="1" applyFill="1" applyBorder="1" applyProtection="1"/>
    <xf numFmtId="0" fontId="5" fillId="4" borderId="8" xfId="0" applyFont="1" applyFill="1" applyBorder="1" applyProtection="1"/>
    <xf numFmtId="0" fontId="5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right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horizontal="center"/>
    </xf>
    <xf numFmtId="0" fontId="10" fillId="4" borderId="6" xfId="0" applyFont="1" applyFill="1" applyBorder="1" applyAlignment="1" applyProtection="1">
      <alignment horizontal="center"/>
    </xf>
    <xf numFmtId="0" fontId="10" fillId="4" borderId="7" xfId="0" applyFont="1" applyFill="1" applyBorder="1" applyAlignment="1" applyProtection="1">
      <alignment horizontal="center"/>
    </xf>
    <xf numFmtId="0" fontId="5" fillId="4" borderId="9" xfId="0" applyFont="1" applyFill="1" applyBorder="1" applyProtection="1"/>
    <xf numFmtId="0" fontId="6" fillId="4" borderId="0" xfId="0" applyFont="1" applyFill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horizontal="center" vertical="center"/>
    </xf>
    <xf numFmtId="2" fontId="5" fillId="4" borderId="0" xfId="0" applyNumberFormat="1" applyFont="1" applyFill="1" applyBorder="1" applyAlignment="1" applyProtection="1">
      <alignment horizontal="center"/>
    </xf>
    <xf numFmtId="0" fontId="5" fillId="4" borderId="10" xfId="0" applyFont="1" applyFill="1" applyBorder="1" applyProtection="1"/>
    <xf numFmtId="0" fontId="5" fillId="4" borderId="4" xfId="0" applyFont="1" applyFill="1" applyBorder="1" applyProtection="1"/>
    <xf numFmtId="0" fontId="5" fillId="4" borderId="4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right" vertical="center"/>
    </xf>
    <xf numFmtId="0" fontId="6" fillId="4" borderId="4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</xf>
    <xf numFmtId="2" fontId="10" fillId="4" borderId="6" xfId="0" applyNumberFormat="1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right" vertical="center"/>
    </xf>
    <xf numFmtId="2" fontId="5" fillId="4" borderId="2" xfId="0" applyNumberFormat="1" applyFont="1" applyFill="1" applyBorder="1" applyAlignment="1" applyProtection="1">
      <alignment horizontal="center"/>
    </xf>
    <xf numFmtId="0" fontId="11" fillId="5" borderId="8" xfId="0" applyFont="1" applyFill="1" applyBorder="1" applyAlignment="1" applyProtection="1">
      <alignment horizontal="center" vertical="center"/>
    </xf>
    <xf numFmtId="0" fontId="5" fillId="5" borderId="0" xfId="0" applyFont="1" applyFill="1" applyBorder="1" applyProtection="1"/>
    <xf numFmtId="0" fontId="12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center"/>
    </xf>
    <xf numFmtId="2" fontId="3" fillId="6" borderId="12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/>
    </xf>
    <xf numFmtId="2" fontId="3" fillId="6" borderId="13" xfId="0" applyNumberFormat="1" applyFont="1" applyFill="1" applyBorder="1" applyAlignment="1" applyProtection="1">
      <alignment horizontal="center" vertical="center"/>
    </xf>
    <xf numFmtId="0" fontId="10" fillId="5" borderId="8" xfId="0" applyFont="1" applyFill="1" applyBorder="1" applyAlignment="1" applyProtection="1">
      <alignment horizontal="center" vertical="center"/>
    </xf>
    <xf numFmtId="0" fontId="9" fillId="3" borderId="0" xfId="1" applyFont="1" applyFill="1" applyProtection="1"/>
    <xf numFmtId="0" fontId="13" fillId="3" borderId="5" xfId="0" applyFont="1" applyFill="1" applyBorder="1" applyAlignment="1" applyProtection="1">
      <alignment horizontal="left"/>
    </xf>
    <xf numFmtId="0" fontId="13" fillId="3" borderId="6" xfId="0" applyFont="1" applyFill="1" applyBorder="1" applyAlignment="1" applyProtection="1">
      <alignment horizontal="left"/>
    </xf>
    <xf numFmtId="0" fontId="14" fillId="3" borderId="7" xfId="1" applyFont="1" applyFill="1" applyBorder="1" applyAlignment="1" applyProtection="1">
      <alignment horizontal="left"/>
    </xf>
    <xf numFmtId="0" fontId="13" fillId="3" borderId="6" xfId="0" applyFont="1" applyFill="1" applyBorder="1" applyProtection="1"/>
    <xf numFmtId="0" fontId="13" fillId="3" borderId="6" xfId="0" applyFont="1" applyFill="1" applyBorder="1" applyAlignment="1" applyProtection="1">
      <alignment horizontal="center"/>
    </xf>
    <xf numFmtId="0" fontId="13" fillId="3" borderId="7" xfId="0" applyFont="1" applyFill="1" applyBorder="1" applyProtection="1"/>
    <xf numFmtId="0" fontId="13" fillId="3" borderId="8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/>
    </xf>
    <xf numFmtId="0" fontId="14" fillId="3" borderId="9" xfId="1" applyFont="1" applyFill="1" applyBorder="1" applyAlignment="1" applyProtection="1">
      <alignment horizontal="left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9" xfId="0" applyFont="1" applyFill="1" applyBorder="1" applyProtection="1"/>
    <xf numFmtId="0" fontId="13" fillId="3" borderId="10" xfId="0" applyFont="1" applyFill="1" applyBorder="1" applyAlignment="1" applyProtection="1">
      <alignment horizontal="left"/>
    </xf>
    <xf numFmtId="0" fontId="13" fillId="3" borderId="4" xfId="0" applyFont="1" applyFill="1" applyBorder="1" applyAlignment="1" applyProtection="1">
      <alignment horizontal="left"/>
    </xf>
    <xf numFmtId="0" fontId="14" fillId="3" borderId="11" xfId="1" applyFont="1" applyFill="1" applyBorder="1" applyProtection="1"/>
    <xf numFmtId="0" fontId="13" fillId="3" borderId="4" xfId="0" applyFont="1" applyFill="1" applyBorder="1" applyProtection="1"/>
    <xf numFmtId="0" fontId="13" fillId="3" borderId="4" xfId="0" applyFont="1" applyFill="1" applyBorder="1" applyAlignment="1" applyProtection="1">
      <alignment horizontal="center"/>
    </xf>
    <xf numFmtId="0" fontId="13" fillId="3" borderId="11" xfId="0" applyFont="1" applyFill="1" applyBorder="1" applyProtection="1"/>
    <xf numFmtId="0" fontId="9" fillId="3" borderId="0" xfId="1" applyFont="1" applyFill="1" applyBorder="1" applyProtection="1"/>
    <xf numFmtId="0" fontId="5" fillId="3" borderId="5" xfId="0" applyFont="1" applyFill="1" applyBorder="1" applyAlignment="1" applyProtection="1">
      <alignment horizontal="left"/>
    </xf>
    <xf numFmtId="0" fontId="9" fillId="3" borderId="7" xfId="1" applyFont="1" applyFill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left"/>
    </xf>
    <xf numFmtId="0" fontId="9" fillId="3" borderId="9" xfId="1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9" fillId="3" borderId="11" xfId="1" applyFont="1" applyFill="1" applyBorder="1" applyProtection="1"/>
    <xf numFmtId="0" fontId="7" fillId="6" borderId="5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horizontal="center" vertical="center" wrapText="1"/>
    </xf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wrapText="1"/>
    </xf>
    <xf numFmtId="0" fontId="7" fillId="6" borderId="6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center" wrapText="1"/>
    </xf>
    <xf numFmtId="0" fontId="7" fillId="6" borderId="8" xfId="0" applyFont="1" applyFill="1" applyBorder="1" applyAlignment="1" applyProtection="1">
      <alignment horizontal="center" wrapText="1"/>
    </xf>
    <xf numFmtId="0" fontId="7" fillId="6" borderId="0" xfId="0" applyFont="1" applyFill="1" applyBorder="1" applyAlignment="1" applyProtection="1">
      <alignment horizontal="center" wrapText="1"/>
    </xf>
    <xf numFmtId="0" fontId="7" fillId="6" borderId="9" xfId="0" applyFont="1" applyFill="1" applyBorder="1" applyAlignment="1" applyProtection="1">
      <alignment horizontal="center" wrapText="1"/>
    </xf>
    <xf numFmtId="0" fontId="7" fillId="6" borderId="10" xfId="0" applyFont="1" applyFill="1" applyBorder="1" applyAlignment="1" applyProtection="1">
      <alignment horizontal="center" wrapText="1"/>
    </xf>
    <xf numFmtId="0" fontId="7" fillId="6" borderId="4" xfId="0" applyFont="1" applyFill="1" applyBorder="1" applyAlignment="1" applyProtection="1">
      <alignment horizontal="center" wrapText="1"/>
    </xf>
    <xf numFmtId="0" fontId="7" fillId="6" borderId="11" xfId="0" applyFont="1" applyFill="1" applyBorder="1" applyAlignment="1" applyProtection="1">
      <alignment horizontal="center" wrapText="1"/>
    </xf>
    <xf numFmtId="0" fontId="5" fillId="3" borderId="6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Protection="1">
      <protection locked="0"/>
    </xf>
    <xf numFmtId="2" fontId="2" fillId="2" borderId="0" xfId="0" applyNumberFormat="1" applyFont="1" applyFill="1" applyBorder="1" applyProtection="1"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Protection="1"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Protection="1">
      <protection locked="0"/>
    </xf>
    <xf numFmtId="0" fontId="5" fillId="3" borderId="5" xfId="0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BB5211"/>
      <color rgb="FF001A6C"/>
      <color rgb="FF920000"/>
      <color rgb="FFD6A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</xdr:rowOff>
    </xdr:from>
    <xdr:to>
      <xdr:col>16</xdr:col>
      <xdr:colOff>161925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BD2C3CC-0584-4500-99CF-1887FD5E3F06}"/>
            </a:ext>
          </a:extLst>
        </xdr:cNvPr>
        <xdr:cNvSpPr/>
      </xdr:nvSpPr>
      <xdr:spPr>
        <a:xfrm>
          <a:off x="28575" y="1"/>
          <a:ext cx="7499350" cy="349249"/>
        </a:xfrm>
        <a:prstGeom prst="rect">
          <a:avLst/>
        </a:prstGeom>
        <a:solidFill>
          <a:srgbClr val="0070C0"/>
        </a:solidFill>
        <a:ln>
          <a:solidFill>
            <a:schemeClr val="tx1"/>
          </a:solidFill>
        </a:ln>
      </xdr:spPr>
      <xdr:txBody>
        <a:bodyPr wrap="square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9pPr>
        </a:lstStyle>
        <a:p>
          <a:pPr algn="ctr" eaLnBrk="1" hangingPunct="1">
            <a:buFont typeface="Arial" charset="0"/>
            <a:buNone/>
            <a:defRPr/>
          </a:pPr>
          <a:r>
            <a:rPr lang="en-US" sz="1800" b="1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Eras Bold ITC" panose="020B0907030504020204" pitchFamily="34" charset="0"/>
            </a:rPr>
            <a:t>Chiller</a:t>
          </a:r>
          <a:r>
            <a:rPr lang="en-US" sz="1800" b="1" spc="50" baseline="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Eras Bold ITC" panose="020B0907030504020204" pitchFamily="34" charset="0"/>
            </a:rPr>
            <a:t> Perfomance Calculation Sheet</a:t>
          </a:r>
          <a:endParaRPr lang="en-US" sz="1800" b="1" spc="50">
            <a:ln w="11430"/>
            <a:solidFill>
              <a:schemeClr val="bg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Eras Bold ITC" panose="020B0907030504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1</xdr:row>
      <xdr:rowOff>1140</xdr:rowOff>
    </xdr:to>
    <xdr:pic>
      <xdr:nvPicPr>
        <xdr:cNvPr id="3" name="Picture 2" descr="A picture containing text, clipart&#10;&#10;Description automatically generated">
          <a:extLst>
            <a:ext uri="{FF2B5EF4-FFF2-40B4-BE49-F238E27FC236}">
              <a16:creationId xmlns:a16="http://schemas.microsoft.com/office/drawing/2014/main" id="{E9CE1412-7D51-4A4F-AB89-AAFA0C77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2425" cy="350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781049</xdr:colOff>
      <xdr:row>0</xdr:row>
      <xdr:rowOff>0</xdr:rowOff>
    </xdr:from>
    <xdr:to>
      <xdr:col>16</xdr:col>
      <xdr:colOff>179239</xdr:colOff>
      <xdr:row>1</xdr:row>
      <xdr:rowOff>5826</xdr:rowOff>
    </xdr:to>
    <xdr:pic>
      <xdr:nvPicPr>
        <xdr:cNvPr id="4" name="Picture 3" descr="A picture containing text, clipart&#10;&#10;Description automatically generated">
          <a:extLst>
            <a:ext uri="{FF2B5EF4-FFF2-40B4-BE49-F238E27FC236}">
              <a16:creationId xmlns:a16="http://schemas.microsoft.com/office/drawing/2014/main" id="{64F89FB4-F51F-449F-BDD3-8BD45836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49" y="0"/>
          <a:ext cx="360215" cy="358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61583</xdr:colOff>
      <xdr:row>0</xdr:row>
      <xdr:rowOff>355022</xdr:rowOff>
    </xdr:from>
    <xdr:ext cx="1150734" cy="1151660"/>
    <xdr:pic>
      <xdr:nvPicPr>
        <xdr:cNvPr id="5" name="Picture 4" descr="A picture containing text, clipart&#10;&#10;Description automatically generated">
          <a:extLst>
            <a:ext uri="{FF2B5EF4-FFF2-40B4-BE49-F238E27FC236}">
              <a16:creationId xmlns:a16="http://schemas.microsoft.com/office/drawing/2014/main" id="{77D363B6-BAD6-47F2-9700-1888DB77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9758" y="545522"/>
          <a:ext cx="1150734" cy="1151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149802</xdr:colOff>
      <xdr:row>5</xdr:row>
      <xdr:rowOff>55418</xdr:rowOff>
    </xdr:from>
    <xdr:to>
      <xdr:col>14</xdr:col>
      <xdr:colOff>295275</xdr:colOff>
      <xdr:row>14</xdr:row>
      <xdr:rowOff>64009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FC298A-96C8-4608-8D5A-C4C6C1810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1227" y="1169843"/>
          <a:ext cx="2764848" cy="1723091"/>
        </a:xfrm>
        <a:prstGeom prst="rect">
          <a:avLst/>
        </a:prstGeom>
      </xdr:spPr>
    </xdr:pic>
    <xdr:clientData/>
  </xdr:twoCellAnchor>
  <xdr:oneCellAnchor>
    <xdr:from>
      <xdr:col>1</xdr:col>
      <xdr:colOff>156833</xdr:colOff>
      <xdr:row>42</xdr:row>
      <xdr:rowOff>2597</xdr:rowOff>
    </xdr:from>
    <xdr:ext cx="1150734" cy="1151660"/>
    <xdr:pic>
      <xdr:nvPicPr>
        <xdr:cNvPr id="7" name="Picture 6" descr="A picture containing text, clipart&#10;&#10;Description automatically generated">
          <a:extLst>
            <a:ext uri="{FF2B5EF4-FFF2-40B4-BE49-F238E27FC236}">
              <a16:creationId xmlns:a16="http://schemas.microsoft.com/office/drawing/2014/main" id="{A3DFC667-9147-480C-B2A5-56946394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08" y="8041697"/>
          <a:ext cx="1150734" cy="1151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c/HVACSimplifiedOnlineTrainingByAMK/featured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info@hvacsimplified.in" TargetMode="External"/><Relationship Id="rId7" Type="http://schemas.openxmlformats.org/officeDocument/2006/relationships/hyperlink" Target="https://www.hvacsimplified.in/" TargetMode="External"/><Relationship Id="rId12" Type="http://schemas.openxmlformats.org/officeDocument/2006/relationships/hyperlink" Target="https://www.linkedin.com/company/hvac-simplified/?viewAsMember=true" TargetMode="External"/><Relationship Id="rId2" Type="http://schemas.openxmlformats.org/officeDocument/2006/relationships/hyperlink" Target="https://www.youtube.com/c/HVACSimplifiedOnlineTrainingByAMK/featured" TargetMode="External"/><Relationship Id="rId1" Type="http://schemas.openxmlformats.org/officeDocument/2006/relationships/hyperlink" Target="https://www.hvacsimplified.in/" TargetMode="External"/><Relationship Id="rId6" Type="http://schemas.openxmlformats.org/officeDocument/2006/relationships/hyperlink" Target="https://www.linkedin.com/company/hvac-simplified/?viewAsMember=true" TargetMode="External"/><Relationship Id="rId11" Type="http://schemas.openxmlformats.org/officeDocument/2006/relationships/hyperlink" Target="https://m.facebook.com/HVAC.SIMPLIFIED/?ref=bookmarks" TargetMode="External"/><Relationship Id="rId5" Type="http://schemas.openxmlformats.org/officeDocument/2006/relationships/hyperlink" Target="https://m.facebook.com/HVAC.SIMPLIFIED/?ref=bookmarks" TargetMode="External"/><Relationship Id="rId10" Type="http://schemas.openxmlformats.org/officeDocument/2006/relationships/hyperlink" Target="https://www.instagram.com/hvac_simplified/" TargetMode="External"/><Relationship Id="rId4" Type="http://schemas.openxmlformats.org/officeDocument/2006/relationships/hyperlink" Target="https://www.instagram.com/hvac_simplified/" TargetMode="External"/><Relationship Id="rId9" Type="http://schemas.openxmlformats.org/officeDocument/2006/relationships/hyperlink" Target="mailto:info@hvacsimplified.in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C27F8-BF97-4FBC-A6FF-B9FBDBA11E21}">
  <dimension ref="A1:W64"/>
  <sheetViews>
    <sheetView tabSelected="1" zoomScale="90" zoomScaleNormal="90" zoomScaleSheetLayoutView="85" workbookViewId="0">
      <selection activeCell="W22" sqref="W22"/>
    </sheetView>
  </sheetViews>
  <sheetFormatPr defaultRowHeight="15" x14ac:dyDescent="0.25"/>
  <cols>
    <col min="1" max="2" width="2.7109375" style="1" customWidth="1"/>
    <col min="3" max="3" width="15.140625" style="1" customWidth="1"/>
    <col min="4" max="4" width="1.5703125" style="1" customWidth="1"/>
    <col min="5" max="5" width="9.7109375" style="1" customWidth="1"/>
    <col min="6" max="6" width="6.28515625" style="38" customWidth="1"/>
    <col min="7" max="7" width="8.42578125" style="1" customWidth="1"/>
    <col min="8" max="8" width="2.7109375" style="1" customWidth="1"/>
    <col min="9" max="9" width="8.85546875" style="1" customWidth="1"/>
    <col min="10" max="10" width="7.140625" style="1" customWidth="1"/>
    <col min="11" max="11" width="10.140625" style="1" customWidth="1"/>
    <col min="12" max="12" width="3" style="39" customWidth="1"/>
    <col min="13" max="13" width="4.7109375" style="1" customWidth="1"/>
    <col min="14" max="14" width="14.28515625" style="1" customWidth="1"/>
    <col min="15" max="15" width="10.28515625" style="1" customWidth="1"/>
    <col min="16" max="17" width="2.7109375" style="1" customWidth="1"/>
    <col min="18" max="18" width="11.28515625" style="1" customWidth="1"/>
    <col min="19" max="20" width="9.140625" style="1"/>
    <col min="21" max="21" width="9.5703125" style="1" customWidth="1"/>
    <col min="22" max="22" width="1.5703125" style="1" bestFit="1" customWidth="1"/>
    <col min="23" max="23" width="71.5703125" style="1" customWidth="1"/>
    <col min="24" max="16384" width="9.140625" style="1"/>
  </cols>
  <sheetData>
    <row r="1" spans="1:23" ht="27.95" customHeight="1" x14ac:dyDescent="0.25">
      <c r="A1" s="33"/>
      <c r="B1" s="26"/>
      <c r="C1" s="26"/>
      <c r="D1" s="26"/>
      <c r="E1" s="26"/>
      <c r="F1" s="37"/>
      <c r="G1" s="26"/>
      <c r="H1" s="26"/>
      <c r="I1" s="26"/>
      <c r="J1" s="26"/>
      <c r="K1" s="26"/>
      <c r="L1" s="35"/>
      <c r="M1" s="26"/>
      <c r="N1" s="26"/>
      <c r="O1" s="26"/>
      <c r="P1" s="26"/>
      <c r="Q1" s="27"/>
    </row>
    <row r="2" spans="1:23" x14ac:dyDescent="0.25">
      <c r="A2" s="153"/>
      <c r="B2" s="120"/>
      <c r="C2" s="120"/>
      <c r="D2" s="120"/>
      <c r="E2" s="120"/>
      <c r="F2" s="121"/>
      <c r="G2" s="120"/>
      <c r="H2" s="120"/>
      <c r="I2" s="120"/>
      <c r="J2" s="120"/>
      <c r="K2" s="120"/>
      <c r="L2" s="122"/>
      <c r="M2" s="120"/>
      <c r="N2" s="120"/>
      <c r="O2" s="120"/>
      <c r="P2" s="120"/>
      <c r="Q2" s="123"/>
      <c r="S2" s="76"/>
      <c r="U2" s="96" t="s">
        <v>12</v>
      </c>
      <c r="V2" s="37" t="s">
        <v>0</v>
      </c>
      <c r="W2" s="97" t="s">
        <v>17</v>
      </c>
    </row>
    <row r="3" spans="1:23" x14ac:dyDescent="0.25">
      <c r="A3" s="154"/>
      <c r="B3" s="124"/>
      <c r="C3" s="125" t="s">
        <v>3</v>
      </c>
      <c r="D3" s="7" t="s">
        <v>24</v>
      </c>
      <c r="E3" s="7"/>
      <c r="F3" s="8"/>
      <c r="G3" s="7"/>
      <c r="H3" s="7"/>
      <c r="I3" s="10" t="s">
        <v>27</v>
      </c>
      <c r="J3" s="8"/>
      <c r="K3" s="8"/>
      <c r="L3" s="11"/>
      <c r="M3" s="9"/>
      <c r="N3" s="11" t="s">
        <v>4</v>
      </c>
      <c r="O3" s="12" t="s">
        <v>11</v>
      </c>
      <c r="P3" s="124"/>
      <c r="Q3" s="126"/>
      <c r="U3" s="98" t="s">
        <v>23</v>
      </c>
      <c r="V3" s="4" t="s">
        <v>0</v>
      </c>
      <c r="W3" s="99" t="s">
        <v>16</v>
      </c>
    </row>
    <row r="4" spans="1:23" x14ac:dyDescent="0.25">
      <c r="A4" s="154"/>
      <c r="B4" s="124"/>
      <c r="C4" s="16" t="s">
        <v>8</v>
      </c>
      <c r="D4" s="13" t="s">
        <v>25</v>
      </c>
      <c r="E4" s="13"/>
      <c r="F4" s="14"/>
      <c r="G4" s="13"/>
      <c r="H4" s="13"/>
      <c r="I4" s="16" t="s">
        <v>28</v>
      </c>
      <c r="J4" s="13"/>
      <c r="K4" s="13"/>
      <c r="L4" s="17"/>
      <c r="M4" s="15"/>
      <c r="N4" s="17" t="s">
        <v>5</v>
      </c>
      <c r="O4" s="18" t="s">
        <v>10</v>
      </c>
      <c r="P4" s="124"/>
      <c r="Q4" s="126"/>
      <c r="U4" s="98" t="s">
        <v>13</v>
      </c>
      <c r="V4" s="4" t="s">
        <v>0</v>
      </c>
      <c r="W4" s="99" t="s">
        <v>18</v>
      </c>
    </row>
    <row r="5" spans="1:23" x14ac:dyDescent="0.25">
      <c r="A5" s="154"/>
      <c r="B5" s="124"/>
      <c r="C5" s="22" t="s">
        <v>7</v>
      </c>
      <c r="D5" s="19" t="s">
        <v>26</v>
      </c>
      <c r="E5" s="19"/>
      <c r="F5" s="20"/>
      <c r="G5" s="19"/>
      <c r="H5" s="19"/>
      <c r="I5" s="22" t="s">
        <v>29</v>
      </c>
      <c r="J5" s="19"/>
      <c r="K5" s="19"/>
      <c r="L5" s="23"/>
      <c r="M5" s="21"/>
      <c r="N5" s="23" t="s">
        <v>6</v>
      </c>
      <c r="O5" s="24" t="s">
        <v>9</v>
      </c>
      <c r="P5" s="124"/>
      <c r="Q5" s="126"/>
      <c r="U5" s="98" t="s">
        <v>14</v>
      </c>
      <c r="V5" s="4" t="s">
        <v>0</v>
      </c>
      <c r="W5" s="99" t="s">
        <v>20</v>
      </c>
    </row>
    <row r="6" spans="1:23" x14ac:dyDescent="0.25">
      <c r="A6" s="154"/>
      <c r="B6" s="124"/>
      <c r="C6" s="124"/>
      <c r="D6" s="124"/>
      <c r="E6" s="124"/>
      <c r="F6" s="127"/>
      <c r="G6" s="124"/>
      <c r="H6" s="124"/>
      <c r="I6" s="124"/>
      <c r="J6" s="124"/>
      <c r="K6" s="124"/>
      <c r="L6" s="128"/>
      <c r="M6" s="124"/>
      <c r="N6" s="124"/>
      <c r="O6" s="124"/>
      <c r="P6" s="124"/>
      <c r="Q6" s="126"/>
      <c r="U6" s="98" t="s">
        <v>15</v>
      </c>
      <c r="V6" s="4" t="s">
        <v>0</v>
      </c>
      <c r="W6" s="99" t="s">
        <v>19</v>
      </c>
    </row>
    <row r="7" spans="1:23" s="25" customFormat="1" x14ac:dyDescent="0.25">
      <c r="A7" s="155"/>
      <c r="B7" s="129"/>
      <c r="C7" s="130" t="s">
        <v>35</v>
      </c>
      <c r="D7" s="131"/>
      <c r="E7" s="131"/>
      <c r="F7" s="131"/>
      <c r="G7" s="131"/>
      <c r="H7" s="132"/>
      <c r="I7" s="124"/>
      <c r="J7" s="124"/>
      <c r="K7" s="124"/>
      <c r="L7" s="128"/>
      <c r="M7" s="124"/>
      <c r="N7" s="124"/>
      <c r="O7" s="124"/>
      <c r="P7" s="129"/>
      <c r="Q7" s="133"/>
      <c r="S7" s="1"/>
      <c r="T7" s="1"/>
      <c r="U7" s="100" t="s">
        <v>21</v>
      </c>
      <c r="V7" s="32" t="s">
        <v>0</v>
      </c>
      <c r="W7" s="101" t="s">
        <v>22</v>
      </c>
    </row>
    <row r="8" spans="1:23" x14ac:dyDescent="0.25">
      <c r="A8" s="154"/>
      <c r="B8" s="124"/>
      <c r="C8" s="124"/>
      <c r="D8" s="124"/>
      <c r="E8" s="124"/>
      <c r="F8" s="127"/>
      <c r="G8" s="124"/>
      <c r="H8" s="124"/>
      <c r="I8" s="124"/>
      <c r="J8" s="124"/>
      <c r="K8" s="124"/>
      <c r="L8" s="128"/>
      <c r="M8" s="124"/>
      <c r="N8" s="124"/>
      <c r="O8" s="124"/>
      <c r="P8" s="124"/>
      <c r="Q8" s="126"/>
    </row>
    <row r="9" spans="1:23" x14ac:dyDescent="0.25">
      <c r="A9" s="154"/>
      <c r="B9" s="124"/>
      <c r="C9" s="134" t="s">
        <v>30</v>
      </c>
      <c r="D9" s="135" t="s">
        <v>0</v>
      </c>
      <c r="E9" s="136">
        <v>1758.43</v>
      </c>
      <c r="F9" s="137" t="s">
        <v>33</v>
      </c>
      <c r="G9" s="124"/>
      <c r="H9" s="124"/>
      <c r="I9" s="124"/>
      <c r="J9" s="124"/>
      <c r="K9" s="124"/>
      <c r="L9" s="128"/>
      <c r="M9" s="124"/>
      <c r="N9" s="124"/>
      <c r="O9" s="124"/>
      <c r="P9" s="124"/>
      <c r="Q9" s="126"/>
    </row>
    <row r="10" spans="1:23" x14ac:dyDescent="0.25">
      <c r="A10" s="154"/>
      <c r="B10" s="124"/>
      <c r="C10" s="138"/>
      <c r="D10" s="139" t="s">
        <v>0</v>
      </c>
      <c r="E10" s="140">
        <f>E9*0.284345</f>
        <v>500.00077835000002</v>
      </c>
      <c r="F10" s="141" t="s">
        <v>2</v>
      </c>
      <c r="G10" s="124"/>
      <c r="H10" s="124"/>
      <c r="I10" s="142"/>
      <c r="J10" s="142"/>
      <c r="K10" s="142"/>
      <c r="L10" s="142"/>
      <c r="M10" s="142"/>
      <c r="N10" s="124"/>
      <c r="O10" s="124"/>
      <c r="P10" s="124"/>
      <c r="Q10" s="126"/>
    </row>
    <row r="11" spans="1:23" x14ac:dyDescent="0.25">
      <c r="A11" s="154"/>
      <c r="B11" s="124"/>
      <c r="C11" s="143"/>
      <c r="D11" s="144" t="s">
        <v>0</v>
      </c>
      <c r="E11" s="144">
        <f>E9*3412.1416331279</f>
        <v>6000012.2119410941</v>
      </c>
      <c r="F11" s="145" t="s">
        <v>34</v>
      </c>
      <c r="G11" s="124"/>
      <c r="H11" s="124"/>
      <c r="I11" s="124"/>
      <c r="J11" s="124"/>
      <c r="K11" s="124"/>
      <c r="L11" s="128"/>
      <c r="M11" s="124"/>
      <c r="N11" s="124"/>
      <c r="O11" s="124"/>
      <c r="P11" s="124"/>
      <c r="Q11" s="126"/>
    </row>
    <row r="12" spans="1:23" x14ac:dyDescent="0.25">
      <c r="A12" s="154"/>
      <c r="B12" s="124"/>
      <c r="C12" s="124"/>
      <c r="D12" s="124"/>
      <c r="E12" s="124"/>
      <c r="F12" s="127"/>
      <c r="G12" s="142"/>
      <c r="H12" s="142"/>
      <c r="I12" s="142"/>
      <c r="J12" s="142"/>
      <c r="K12" s="142"/>
      <c r="L12" s="142"/>
      <c r="M12" s="142"/>
      <c r="N12" s="142"/>
      <c r="O12" s="124"/>
      <c r="P12" s="124"/>
      <c r="Q12" s="126"/>
    </row>
    <row r="13" spans="1:23" x14ac:dyDescent="0.25">
      <c r="A13" s="154"/>
      <c r="B13" s="124"/>
      <c r="C13" s="146" t="s">
        <v>31</v>
      </c>
      <c r="D13" s="147" t="s">
        <v>0</v>
      </c>
      <c r="E13" s="147">
        <v>570</v>
      </c>
      <c r="F13" s="148" t="s">
        <v>33</v>
      </c>
      <c r="G13" s="124"/>
      <c r="H13" s="124"/>
      <c r="I13" s="124"/>
      <c r="J13" s="124"/>
      <c r="K13" s="124"/>
      <c r="L13" s="128"/>
      <c r="M13" s="124"/>
      <c r="N13" s="124"/>
      <c r="O13" s="124"/>
      <c r="P13" s="124"/>
      <c r="Q13" s="126"/>
    </row>
    <row r="14" spans="1:23" x14ac:dyDescent="0.25">
      <c r="A14" s="154"/>
      <c r="B14" s="124"/>
      <c r="C14" s="124"/>
      <c r="D14" s="124"/>
      <c r="E14" s="124"/>
      <c r="F14" s="127"/>
      <c r="G14" s="124"/>
      <c r="H14" s="124"/>
      <c r="I14" s="124"/>
      <c r="J14" s="124"/>
      <c r="K14" s="124"/>
      <c r="L14" s="128"/>
      <c r="M14" s="124"/>
      <c r="N14" s="124"/>
      <c r="O14" s="124"/>
      <c r="P14" s="124"/>
      <c r="Q14" s="126"/>
    </row>
    <row r="15" spans="1:23" ht="8.1" customHeight="1" x14ac:dyDescent="0.25">
      <c r="A15" s="156"/>
      <c r="B15" s="149"/>
      <c r="C15" s="149"/>
      <c r="D15" s="149"/>
      <c r="E15" s="149"/>
      <c r="F15" s="150"/>
      <c r="G15" s="149"/>
      <c r="H15" s="149"/>
      <c r="I15" s="149"/>
      <c r="J15" s="149"/>
      <c r="K15" s="149"/>
      <c r="L15" s="151"/>
      <c r="M15" s="149"/>
      <c r="N15" s="149"/>
      <c r="O15" s="149"/>
      <c r="P15" s="149"/>
      <c r="Q15" s="152"/>
    </row>
    <row r="16" spans="1:23" ht="14.85" customHeight="1" x14ac:dyDescent="0.25">
      <c r="A16" s="33"/>
      <c r="B16" s="26"/>
      <c r="C16" s="26"/>
      <c r="D16" s="26"/>
      <c r="E16" s="26"/>
      <c r="F16" s="37"/>
      <c r="G16" s="26"/>
      <c r="H16" s="26"/>
      <c r="I16" s="26"/>
      <c r="J16" s="26"/>
      <c r="K16" s="26"/>
      <c r="L16" s="35"/>
      <c r="M16" s="26"/>
      <c r="N16" s="26"/>
      <c r="O16" s="26"/>
      <c r="P16" s="26"/>
      <c r="Q16" s="27"/>
    </row>
    <row r="17" spans="1:17" ht="14.85" customHeight="1" x14ac:dyDescent="0.25">
      <c r="A17" s="28"/>
      <c r="B17" s="2"/>
      <c r="C17" s="40"/>
      <c r="D17" s="41"/>
      <c r="E17" s="41"/>
      <c r="F17" s="42"/>
      <c r="G17" s="41"/>
      <c r="H17" s="41"/>
      <c r="I17" s="41"/>
      <c r="J17" s="41"/>
      <c r="K17" s="43"/>
      <c r="L17" s="3"/>
      <c r="M17" s="102" t="s">
        <v>44</v>
      </c>
      <c r="N17" s="103"/>
      <c r="O17" s="104"/>
      <c r="P17" s="2"/>
      <c r="Q17" s="29"/>
    </row>
    <row r="18" spans="1:17" ht="15" customHeight="1" x14ac:dyDescent="0.25">
      <c r="A18" s="28"/>
      <c r="B18" s="2"/>
      <c r="C18" s="44"/>
      <c r="D18" s="45"/>
      <c r="E18" s="45"/>
      <c r="F18" s="46"/>
      <c r="G18" s="47" t="s">
        <v>32</v>
      </c>
      <c r="H18" s="48" t="s">
        <v>1</v>
      </c>
      <c r="I18" s="49" t="s">
        <v>36</v>
      </c>
      <c r="J18" s="49"/>
      <c r="K18" s="50"/>
      <c r="L18" s="2"/>
      <c r="M18" s="105"/>
      <c r="N18" s="106"/>
      <c r="O18" s="107"/>
      <c r="P18" s="2"/>
      <c r="Q18" s="29"/>
    </row>
    <row r="19" spans="1:17" ht="15" customHeight="1" x14ac:dyDescent="0.25">
      <c r="A19" s="28"/>
      <c r="B19" s="2"/>
      <c r="C19" s="67" t="s">
        <v>41</v>
      </c>
      <c r="D19" s="68"/>
      <c r="E19" s="69" t="s">
        <v>1</v>
      </c>
      <c r="F19" s="70"/>
      <c r="G19" s="47"/>
      <c r="H19" s="48"/>
      <c r="I19" s="51" t="s">
        <v>40</v>
      </c>
      <c r="J19" s="51"/>
      <c r="K19" s="52"/>
      <c r="L19" s="2"/>
      <c r="M19" s="105"/>
      <c r="N19" s="106"/>
      <c r="O19" s="107"/>
      <c r="P19" s="2"/>
      <c r="Q19" s="29"/>
    </row>
    <row r="20" spans="1:17" ht="15" customHeight="1" x14ac:dyDescent="0.25">
      <c r="A20" s="28"/>
      <c r="B20" s="2"/>
      <c r="C20" s="67"/>
      <c r="D20" s="68"/>
      <c r="E20" s="69"/>
      <c r="F20" s="70"/>
      <c r="G20" s="45"/>
      <c r="H20" s="45"/>
      <c r="I20" s="45"/>
      <c r="J20" s="45"/>
      <c r="K20" s="53"/>
      <c r="L20" s="2"/>
      <c r="M20" s="105"/>
      <c r="N20" s="106"/>
      <c r="O20" s="107"/>
      <c r="P20" s="2"/>
      <c r="Q20" s="29"/>
    </row>
    <row r="21" spans="1:17" ht="15" customHeight="1" x14ac:dyDescent="0.25">
      <c r="A21" s="28"/>
      <c r="B21" s="2"/>
      <c r="C21" s="44"/>
      <c r="D21" s="45"/>
      <c r="E21" s="45"/>
      <c r="F21" s="46"/>
      <c r="G21" s="54" t="s">
        <v>32</v>
      </c>
      <c r="H21" s="55" t="s">
        <v>1</v>
      </c>
      <c r="I21" s="56">
        <f>E9</f>
        <v>1758.43</v>
      </c>
      <c r="J21" s="71"/>
      <c r="K21" s="72">
        <f>I21/I22</f>
        <v>3.0849649122807019</v>
      </c>
      <c r="L21" s="5"/>
      <c r="M21" s="105"/>
      <c r="N21" s="106"/>
      <c r="O21" s="107"/>
      <c r="P21" s="2"/>
      <c r="Q21" s="29"/>
    </row>
    <row r="22" spans="1:17" ht="15" customHeight="1" x14ac:dyDescent="0.25">
      <c r="A22" s="28"/>
      <c r="B22" s="2"/>
      <c r="C22" s="57"/>
      <c r="D22" s="58"/>
      <c r="E22" s="58"/>
      <c r="F22" s="59"/>
      <c r="G22" s="60"/>
      <c r="H22" s="61"/>
      <c r="I22" s="62">
        <f>E13</f>
        <v>570</v>
      </c>
      <c r="J22" s="73"/>
      <c r="K22" s="74"/>
      <c r="L22" s="5"/>
      <c r="M22" s="108"/>
      <c r="N22" s="109"/>
      <c r="O22" s="110"/>
      <c r="P22" s="2"/>
      <c r="Q22" s="29"/>
    </row>
    <row r="23" spans="1:17" x14ac:dyDescent="0.25">
      <c r="A23" s="28"/>
      <c r="B23" s="2"/>
      <c r="C23" s="2"/>
      <c r="D23" s="2"/>
      <c r="E23" s="2"/>
      <c r="F23" s="4"/>
      <c r="G23" s="2"/>
      <c r="H23" s="2"/>
      <c r="I23" s="2"/>
      <c r="J23" s="2"/>
      <c r="K23" s="2"/>
      <c r="L23" s="3"/>
      <c r="M23" s="2"/>
      <c r="N23" s="2"/>
      <c r="O23" s="2"/>
      <c r="P23" s="2"/>
      <c r="Q23" s="29"/>
    </row>
    <row r="24" spans="1:17" ht="15" customHeight="1" x14ac:dyDescent="0.25">
      <c r="A24" s="28"/>
      <c r="B24" s="2"/>
      <c r="C24" s="2"/>
      <c r="D24" s="2"/>
      <c r="E24" s="2"/>
      <c r="F24" s="6"/>
      <c r="G24" s="2"/>
      <c r="H24" s="2"/>
      <c r="I24" s="2"/>
      <c r="J24" s="2"/>
      <c r="K24" s="2"/>
      <c r="L24" s="3"/>
      <c r="M24" s="2"/>
      <c r="N24" s="2"/>
      <c r="O24" s="2"/>
      <c r="P24" s="2"/>
      <c r="Q24" s="29"/>
    </row>
    <row r="25" spans="1:17" ht="14.85" customHeight="1" x14ac:dyDescent="0.25">
      <c r="A25" s="28"/>
      <c r="B25" s="2"/>
      <c r="C25" s="40"/>
      <c r="D25" s="41"/>
      <c r="E25" s="41"/>
      <c r="F25" s="42"/>
      <c r="G25" s="41"/>
      <c r="H25" s="41"/>
      <c r="I25" s="41"/>
      <c r="J25" s="41"/>
      <c r="K25" s="43"/>
      <c r="L25" s="3"/>
      <c r="M25" s="111" t="s">
        <v>45</v>
      </c>
      <c r="N25" s="112"/>
      <c r="O25" s="113"/>
      <c r="P25" s="2"/>
      <c r="Q25" s="29"/>
    </row>
    <row r="26" spans="1:17" ht="15" customHeight="1" x14ac:dyDescent="0.25">
      <c r="A26" s="28"/>
      <c r="B26" s="2"/>
      <c r="C26" s="44"/>
      <c r="D26" s="45"/>
      <c r="E26" s="45"/>
      <c r="F26" s="46"/>
      <c r="G26" s="47" t="s">
        <v>37</v>
      </c>
      <c r="H26" s="48" t="s">
        <v>1</v>
      </c>
      <c r="I26" s="49" t="s">
        <v>38</v>
      </c>
      <c r="J26" s="49"/>
      <c r="K26" s="50"/>
      <c r="L26" s="2"/>
      <c r="M26" s="114"/>
      <c r="N26" s="115"/>
      <c r="O26" s="116"/>
      <c r="P26" s="2"/>
      <c r="Q26" s="29"/>
    </row>
    <row r="27" spans="1:17" ht="15" customHeight="1" x14ac:dyDescent="0.25">
      <c r="A27" s="28"/>
      <c r="B27" s="2"/>
      <c r="C27" s="67" t="s">
        <v>42</v>
      </c>
      <c r="D27" s="68"/>
      <c r="E27" s="69" t="s">
        <v>1</v>
      </c>
      <c r="F27" s="70"/>
      <c r="G27" s="47"/>
      <c r="H27" s="48"/>
      <c r="I27" s="51" t="s">
        <v>39</v>
      </c>
      <c r="J27" s="51"/>
      <c r="K27" s="52"/>
      <c r="L27" s="2"/>
      <c r="M27" s="114"/>
      <c r="N27" s="115"/>
      <c r="O27" s="116"/>
      <c r="P27" s="2"/>
      <c r="Q27" s="29"/>
    </row>
    <row r="28" spans="1:17" ht="15" customHeight="1" x14ac:dyDescent="0.25">
      <c r="A28" s="28"/>
      <c r="B28" s="2"/>
      <c r="C28" s="67"/>
      <c r="D28" s="68"/>
      <c r="E28" s="69"/>
      <c r="F28" s="70"/>
      <c r="G28" s="45"/>
      <c r="H28" s="45"/>
      <c r="I28" s="45"/>
      <c r="J28" s="45"/>
      <c r="K28" s="53"/>
      <c r="L28" s="2"/>
      <c r="M28" s="114"/>
      <c r="N28" s="115"/>
      <c r="O28" s="116"/>
      <c r="P28" s="2"/>
      <c r="Q28" s="29"/>
    </row>
    <row r="29" spans="1:17" ht="15" customHeight="1" x14ac:dyDescent="0.25">
      <c r="A29" s="28"/>
      <c r="B29" s="2"/>
      <c r="C29" s="44"/>
      <c r="D29" s="45"/>
      <c r="E29" s="45"/>
      <c r="F29" s="46"/>
      <c r="G29" s="54" t="s">
        <v>37</v>
      </c>
      <c r="H29" s="55" t="s">
        <v>1</v>
      </c>
      <c r="I29" s="63">
        <f>E11</f>
        <v>6000012.2119410941</v>
      </c>
      <c r="J29" s="71"/>
      <c r="K29" s="72">
        <f>I29/I30</f>
        <v>10.526337213931743</v>
      </c>
      <c r="L29" s="5"/>
      <c r="M29" s="114"/>
      <c r="N29" s="115"/>
      <c r="O29" s="116"/>
      <c r="P29" s="2"/>
      <c r="Q29" s="29"/>
    </row>
    <row r="30" spans="1:17" ht="15" customHeight="1" x14ac:dyDescent="0.25">
      <c r="A30" s="28"/>
      <c r="B30" s="2"/>
      <c r="C30" s="57"/>
      <c r="D30" s="58"/>
      <c r="E30" s="58"/>
      <c r="F30" s="59"/>
      <c r="G30" s="60"/>
      <c r="H30" s="61"/>
      <c r="I30" s="62">
        <f>E13*1000</f>
        <v>570000</v>
      </c>
      <c r="J30" s="73"/>
      <c r="K30" s="74"/>
      <c r="L30" s="5"/>
      <c r="M30" s="117"/>
      <c r="N30" s="118"/>
      <c r="O30" s="119"/>
      <c r="P30" s="2"/>
      <c r="Q30" s="29"/>
    </row>
    <row r="31" spans="1:17" x14ac:dyDescent="0.25">
      <c r="A31" s="28"/>
      <c r="B31" s="2"/>
      <c r="C31" s="2"/>
      <c r="D31" s="2"/>
      <c r="E31" s="2"/>
      <c r="F31" s="4"/>
      <c r="G31" s="2"/>
      <c r="H31" s="2"/>
      <c r="I31" s="2"/>
      <c r="J31" s="2"/>
      <c r="K31" s="2"/>
      <c r="L31" s="3"/>
      <c r="M31" s="3"/>
      <c r="N31" s="2"/>
      <c r="O31" s="2"/>
      <c r="P31" s="2"/>
      <c r="Q31" s="29"/>
    </row>
    <row r="32" spans="1:17" ht="15" customHeight="1" x14ac:dyDescent="0.25">
      <c r="A32" s="28"/>
      <c r="B32" s="2"/>
      <c r="C32" s="2"/>
      <c r="D32" s="2"/>
      <c r="E32" s="2"/>
      <c r="F32" s="6"/>
      <c r="G32" s="2"/>
      <c r="H32" s="2"/>
      <c r="I32" s="2"/>
      <c r="J32" s="2"/>
      <c r="K32" s="2"/>
      <c r="L32" s="3"/>
      <c r="M32" s="2"/>
      <c r="N32" s="2"/>
      <c r="O32" s="2"/>
      <c r="P32" s="2"/>
      <c r="Q32" s="29"/>
    </row>
    <row r="33" spans="1:17" ht="15" customHeight="1" x14ac:dyDescent="0.25">
      <c r="A33" s="28"/>
      <c r="B33" s="2"/>
      <c r="C33" s="40"/>
      <c r="D33" s="41"/>
      <c r="E33" s="41"/>
      <c r="F33" s="42"/>
      <c r="G33" s="41"/>
      <c r="H33" s="41"/>
      <c r="I33" s="41"/>
      <c r="J33" s="41"/>
      <c r="K33" s="43"/>
      <c r="L33" s="3"/>
      <c r="M33" s="102" t="s">
        <v>46</v>
      </c>
      <c r="N33" s="103"/>
      <c r="O33" s="104"/>
      <c r="P33" s="2"/>
      <c r="Q33" s="29"/>
    </row>
    <row r="34" spans="1:17" x14ac:dyDescent="0.25">
      <c r="A34" s="28"/>
      <c r="B34" s="2"/>
      <c r="C34" s="44"/>
      <c r="D34" s="45"/>
      <c r="E34" s="45"/>
      <c r="F34" s="46"/>
      <c r="G34" s="47" t="s">
        <v>47</v>
      </c>
      <c r="H34" s="48" t="s">
        <v>1</v>
      </c>
      <c r="I34" s="49">
        <f>E13</f>
        <v>570</v>
      </c>
      <c r="J34" s="49"/>
      <c r="K34" s="50"/>
      <c r="L34" s="3"/>
      <c r="M34" s="105"/>
      <c r="N34" s="106"/>
      <c r="O34" s="107"/>
      <c r="P34" s="2"/>
      <c r="Q34" s="29"/>
    </row>
    <row r="35" spans="1:17" ht="15" customHeight="1" x14ac:dyDescent="0.25">
      <c r="A35" s="28"/>
      <c r="B35" s="2"/>
      <c r="C35" s="75" t="s">
        <v>43</v>
      </c>
      <c r="D35" s="68"/>
      <c r="E35" s="69" t="s">
        <v>1</v>
      </c>
      <c r="F35" s="70"/>
      <c r="G35" s="47"/>
      <c r="H35" s="48"/>
      <c r="I35" s="64">
        <f>E10</f>
        <v>500.00077835000002</v>
      </c>
      <c r="J35" s="51"/>
      <c r="K35" s="52"/>
      <c r="L35" s="3"/>
      <c r="M35" s="105"/>
      <c r="N35" s="106"/>
      <c r="O35" s="107"/>
      <c r="P35" s="2"/>
      <c r="Q35" s="29"/>
    </row>
    <row r="36" spans="1:17" ht="15" customHeight="1" x14ac:dyDescent="0.25">
      <c r="A36" s="28"/>
      <c r="B36" s="2"/>
      <c r="C36" s="75"/>
      <c r="D36" s="68"/>
      <c r="E36" s="69"/>
      <c r="F36" s="70"/>
      <c r="G36" s="45"/>
      <c r="H36" s="45"/>
      <c r="I36" s="45"/>
      <c r="J36" s="45"/>
      <c r="K36" s="53"/>
      <c r="L36" s="3"/>
      <c r="M36" s="105"/>
      <c r="N36" s="106"/>
      <c r="O36" s="107"/>
      <c r="P36" s="2"/>
      <c r="Q36" s="29"/>
    </row>
    <row r="37" spans="1:17" ht="15" customHeight="1" x14ac:dyDescent="0.25">
      <c r="A37" s="28"/>
      <c r="B37" s="2"/>
      <c r="C37" s="44"/>
      <c r="D37" s="45"/>
      <c r="E37" s="45"/>
      <c r="F37" s="46"/>
      <c r="G37" s="47" t="s">
        <v>47</v>
      </c>
      <c r="H37" s="55" t="s">
        <v>1</v>
      </c>
      <c r="I37" s="63">
        <f>I34</f>
        <v>570</v>
      </c>
      <c r="J37" s="71"/>
      <c r="K37" s="72">
        <f>I37/I38</f>
        <v>1.1399982253647625</v>
      </c>
      <c r="L37" s="3"/>
      <c r="M37" s="105"/>
      <c r="N37" s="106"/>
      <c r="O37" s="107"/>
      <c r="P37" s="2"/>
      <c r="Q37" s="29"/>
    </row>
    <row r="38" spans="1:17" ht="15" customHeight="1" x14ac:dyDescent="0.25">
      <c r="A38" s="28"/>
      <c r="B38" s="2"/>
      <c r="C38" s="57"/>
      <c r="D38" s="58"/>
      <c r="E38" s="58"/>
      <c r="F38" s="59"/>
      <c r="G38" s="65"/>
      <c r="H38" s="61"/>
      <c r="I38" s="66">
        <f>I35</f>
        <v>500.00077835000002</v>
      </c>
      <c r="J38" s="73"/>
      <c r="K38" s="74"/>
      <c r="L38" s="3"/>
      <c r="M38" s="108"/>
      <c r="N38" s="109"/>
      <c r="O38" s="110"/>
      <c r="P38" s="2"/>
      <c r="Q38" s="29"/>
    </row>
    <row r="39" spans="1:17" x14ac:dyDescent="0.25">
      <c r="A39" s="28"/>
      <c r="B39" s="2"/>
      <c r="C39" s="2"/>
      <c r="D39" s="2"/>
      <c r="E39" s="2"/>
      <c r="F39" s="4"/>
      <c r="G39" s="2"/>
      <c r="H39" s="2"/>
      <c r="I39" s="2"/>
      <c r="J39" s="2"/>
      <c r="K39" s="2"/>
      <c r="L39" s="3"/>
      <c r="M39" s="3"/>
      <c r="N39" s="2"/>
      <c r="O39" s="2"/>
      <c r="P39" s="2"/>
      <c r="Q39" s="29"/>
    </row>
    <row r="40" spans="1:17" x14ac:dyDescent="0.25">
      <c r="A40" s="30"/>
      <c r="B40" s="31"/>
      <c r="C40" s="31"/>
      <c r="D40" s="31"/>
      <c r="E40" s="31"/>
      <c r="F40" s="32"/>
      <c r="G40" s="31"/>
      <c r="H40" s="31"/>
      <c r="I40" s="31"/>
      <c r="J40" s="31"/>
      <c r="K40" s="31"/>
      <c r="L40" s="36"/>
      <c r="M40" s="31"/>
      <c r="N40" s="31"/>
      <c r="O40" s="31"/>
      <c r="P40" s="31"/>
      <c r="Q40" s="34"/>
    </row>
    <row r="41" spans="1:17" x14ac:dyDescent="0.25">
      <c r="A41" s="28"/>
      <c r="B41" s="2"/>
      <c r="C41" s="2"/>
      <c r="D41" s="2"/>
      <c r="E41" s="2"/>
      <c r="F41" s="4"/>
      <c r="G41" s="2"/>
      <c r="H41" s="2"/>
      <c r="I41" s="2"/>
      <c r="J41" s="2"/>
      <c r="K41" s="2"/>
      <c r="L41" s="3"/>
      <c r="M41" s="2"/>
      <c r="N41" s="2"/>
      <c r="O41" s="2"/>
      <c r="P41" s="2"/>
      <c r="Q41" s="29"/>
    </row>
    <row r="42" spans="1:17" x14ac:dyDescent="0.25">
      <c r="A42" s="28"/>
      <c r="B42" s="2"/>
      <c r="C42" s="95"/>
      <c r="D42" s="2"/>
      <c r="E42" s="2"/>
      <c r="F42" s="4"/>
      <c r="G42" s="2"/>
      <c r="H42" s="2"/>
      <c r="I42" s="2"/>
      <c r="J42" s="2"/>
      <c r="K42" s="2"/>
      <c r="L42" s="3"/>
      <c r="M42" s="2"/>
      <c r="N42" s="2"/>
      <c r="O42" s="2"/>
      <c r="P42" s="2"/>
      <c r="Q42" s="29"/>
    </row>
    <row r="43" spans="1:17" x14ac:dyDescent="0.25">
      <c r="A43" s="28"/>
      <c r="B43" s="2"/>
      <c r="C43" s="95"/>
      <c r="D43" s="2"/>
      <c r="E43" s="77" t="s">
        <v>12</v>
      </c>
      <c r="F43" s="78" t="s">
        <v>0</v>
      </c>
      <c r="G43" s="79" t="s">
        <v>17</v>
      </c>
      <c r="H43" s="80"/>
      <c r="I43" s="80"/>
      <c r="J43" s="80"/>
      <c r="K43" s="80"/>
      <c r="L43" s="81"/>
      <c r="M43" s="80"/>
      <c r="N43" s="80"/>
      <c r="O43" s="82"/>
      <c r="P43" s="2"/>
      <c r="Q43" s="29"/>
    </row>
    <row r="44" spans="1:17" x14ac:dyDescent="0.25">
      <c r="A44" s="28"/>
      <c r="B44" s="2"/>
      <c r="C44" s="2"/>
      <c r="D44" s="2"/>
      <c r="E44" s="83" t="s">
        <v>23</v>
      </c>
      <c r="F44" s="84" t="s">
        <v>0</v>
      </c>
      <c r="G44" s="85" t="s">
        <v>16</v>
      </c>
      <c r="H44" s="86"/>
      <c r="I44" s="86"/>
      <c r="J44" s="86"/>
      <c r="K44" s="86"/>
      <c r="L44" s="87"/>
      <c r="M44" s="86"/>
      <c r="N44" s="86"/>
      <c r="O44" s="88"/>
      <c r="P44" s="2"/>
      <c r="Q44" s="29"/>
    </row>
    <row r="45" spans="1:17" x14ac:dyDescent="0.25">
      <c r="A45" s="28"/>
      <c r="B45" s="2"/>
      <c r="C45" s="2"/>
      <c r="D45" s="2"/>
      <c r="E45" s="83" t="s">
        <v>13</v>
      </c>
      <c r="F45" s="84" t="s">
        <v>0</v>
      </c>
      <c r="G45" s="85" t="s">
        <v>18</v>
      </c>
      <c r="H45" s="86"/>
      <c r="I45" s="86"/>
      <c r="J45" s="86"/>
      <c r="K45" s="86"/>
      <c r="L45" s="87"/>
      <c r="M45" s="86"/>
      <c r="N45" s="86"/>
      <c r="O45" s="88"/>
      <c r="P45" s="2"/>
      <c r="Q45" s="29"/>
    </row>
    <row r="46" spans="1:17" x14ac:dyDescent="0.25">
      <c r="A46" s="28"/>
      <c r="B46" s="2"/>
      <c r="C46" s="2"/>
      <c r="D46" s="2"/>
      <c r="E46" s="83" t="s">
        <v>14</v>
      </c>
      <c r="F46" s="84" t="s">
        <v>0</v>
      </c>
      <c r="G46" s="85" t="s">
        <v>20</v>
      </c>
      <c r="H46" s="86"/>
      <c r="I46" s="86"/>
      <c r="J46" s="86"/>
      <c r="K46" s="86"/>
      <c r="L46" s="87"/>
      <c r="M46" s="86"/>
      <c r="N46" s="86"/>
      <c r="O46" s="88"/>
      <c r="P46" s="2"/>
      <c r="Q46" s="29"/>
    </row>
    <row r="47" spans="1:17" x14ac:dyDescent="0.25">
      <c r="A47" s="28"/>
      <c r="B47" s="2"/>
      <c r="C47" s="2"/>
      <c r="D47" s="2"/>
      <c r="E47" s="83" t="s">
        <v>15</v>
      </c>
      <c r="F47" s="84" t="s">
        <v>0</v>
      </c>
      <c r="G47" s="85" t="s">
        <v>19</v>
      </c>
      <c r="H47" s="86"/>
      <c r="I47" s="86"/>
      <c r="J47" s="86"/>
      <c r="K47" s="86"/>
      <c r="L47" s="87"/>
      <c r="M47" s="86"/>
      <c r="N47" s="86"/>
      <c r="O47" s="88"/>
      <c r="P47" s="2"/>
      <c r="Q47" s="29"/>
    </row>
    <row r="48" spans="1:17" x14ac:dyDescent="0.25">
      <c r="A48" s="28"/>
      <c r="B48" s="2"/>
      <c r="C48" s="2"/>
      <c r="D48" s="2"/>
      <c r="E48" s="89" t="s">
        <v>21</v>
      </c>
      <c r="F48" s="90" t="s">
        <v>0</v>
      </c>
      <c r="G48" s="91" t="s">
        <v>22</v>
      </c>
      <c r="H48" s="92"/>
      <c r="I48" s="92"/>
      <c r="J48" s="92"/>
      <c r="K48" s="92"/>
      <c r="L48" s="93"/>
      <c r="M48" s="92"/>
      <c r="N48" s="92"/>
      <c r="O48" s="94"/>
      <c r="P48" s="2"/>
      <c r="Q48" s="29"/>
    </row>
    <row r="49" spans="1:17" x14ac:dyDescent="0.25">
      <c r="A49" s="28"/>
      <c r="B49" s="2"/>
      <c r="C49" s="2"/>
      <c r="D49" s="2"/>
      <c r="E49" s="2"/>
      <c r="F49" s="4"/>
      <c r="G49" s="2"/>
      <c r="H49" s="2"/>
      <c r="I49" s="2"/>
      <c r="J49" s="2"/>
      <c r="K49" s="2"/>
      <c r="L49" s="3"/>
      <c r="M49" s="2"/>
      <c r="N49" s="2"/>
      <c r="O49" s="2"/>
      <c r="P49" s="2"/>
      <c r="Q49" s="29"/>
    </row>
    <row r="50" spans="1:17" x14ac:dyDescent="0.25">
      <c r="A50" s="28"/>
      <c r="B50" s="2"/>
      <c r="C50" s="2"/>
      <c r="D50" s="2"/>
      <c r="E50" s="2"/>
      <c r="F50" s="4"/>
      <c r="G50" s="2"/>
      <c r="H50" s="2"/>
      <c r="I50" s="2"/>
      <c r="J50" s="2"/>
      <c r="K50" s="2"/>
      <c r="L50" s="3"/>
      <c r="M50" s="2"/>
      <c r="N50" s="2"/>
      <c r="O50" s="2"/>
      <c r="P50" s="2"/>
      <c r="Q50" s="29"/>
    </row>
    <row r="51" spans="1:17" x14ac:dyDescent="0.25">
      <c r="A51" s="28"/>
      <c r="B51" s="2"/>
      <c r="C51" s="2"/>
      <c r="D51" s="2"/>
      <c r="E51" s="2"/>
      <c r="F51" s="4"/>
      <c r="G51" s="2"/>
      <c r="H51" s="2"/>
      <c r="I51" s="2"/>
      <c r="J51" s="2"/>
      <c r="K51" s="2"/>
      <c r="L51" s="3"/>
      <c r="M51" s="2"/>
      <c r="N51" s="2"/>
      <c r="O51" s="2"/>
      <c r="P51" s="2"/>
      <c r="Q51" s="29"/>
    </row>
    <row r="52" spans="1:17" x14ac:dyDescent="0.25">
      <c r="A52" s="28"/>
      <c r="B52" s="2"/>
      <c r="C52" s="2"/>
      <c r="D52" s="2"/>
      <c r="E52" s="2"/>
      <c r="F52" s="4"/>
      <c r="G52" s="2"/>
      <c r="H52" s="2"/>
      <c r="I52" s="2"/>
      <c r="J52" s="2"/>
      <c r="K52" s="2"/>
      <c r="L52" s="3"/>
      <c r="M52" s="2"/>
      <c r="N52" s="2"/>
      <c r="O52" s="2"/>
      <c r="P52" s="2"/>
      <c r="Q52" s="29"/>
    </row>
    <row r="53" spans="1:17" x14ac:dyDescent="0.25">
      <c r="A53" s="28"/>
      <c r="B53" s="2"/>
      <c r="C53" s="2"/>
      <c r="D53" s="2"/>
      <c r="E53" s="2"/>
      <c r="F53" s="4"/>
      <c r="G53" s="2"/>
      <c r="H53" s="2"/>
      <c r="I53" s="2"/>
      <c r="J53" s="2"/>
      <c r="K53" s="2"/>
      <c r="L53" s="3"/>
      <c r="M53" s="2"/>
      <c r="N53" s="2"/>
      <c r="O53" s="2"/>
      <c r="P53" s="2"/>
      <c r="Q53" s="29"/>
    </row>
    <row r="54" spans="1:17" x14ac:dyDescent="0.25">
      <c r="A54" s="28"/>
      <c r="B54" s="2"/>
      <c r="C54" s="2"/>
      <c r="D54" s="2"/>
      <c r="E54" s="2"/>
      <c r="F54" s="4"/>
      <c r="G54" s="2"/>
      <c r="H54" s="2"/>
      <c r="I54" s="2"/>
      <c r="J54" s="2"/>
      <c r="K54" s="2"/>
      <c r="L54" s="3"/>
      <c r="M54" s="2"/>
      <c r="N54" s="2"/>
      <c r="O54" s="2"/>
      <c r="P54" s="2"/>
      <c r="Q54" s="29"/>
    </row>
    <row r="55" spans="1:17" x14ac:dyDescent="0.25">
      <c r="A55" s="28"/>
      <c r="B55" s="2"/>
      <c r="C55" s="2"/>
      <c r="D55" s="2"/>
      <c r="E55" s="2"/>
      <c r="F55" s="4"/>
      <c r="G55" s="2"/>
      <c r="H55" s="2"/>
      <c r="I55" s="2"/>
      <c r="J55" s="2"/>
      <c r="K55" s="2"/>
      <c r="L55" s="3"/>
      <c r="M55" s="2"/>
      <c r="N55" s="2"/>
      <c r="O55" s="2"/>
      <c r="P55" s="2"/>
      <c r="Q55" s="29"/>
    </row>
    <row r="56" spans="1:17" x14ac:dyDescent="0.25">
      <c r="A56" s="28"/>
      <c r="B56" s="2"/>
      <c r="C56" s="2"/>
      <c r="D56" s="2"/>
      <c r="E56" s="2"/>
      <c r="F56" s="4"/>
      <c r="G56" s="2"/>
      <c r="H56" s="2"/>
      <c r="I56" s="2"/>
      <c r="J56" s="2"/>
      <c r="K56" s="2"/>
      <c r="L56" s="3"/>
      <c r="M56" s="2"/>
      <c r="N56" s="2"/>
      <c r="O56" s="2"/>
      <c r="P56" s="2"/>
      <c r="Q56" s="29"/>
    </row>
    <row r="57" spans="1:17" x14ac:dyDescent="0.25">
      <c r="A57" s="28"/>
      <c r="B57" s="2"/>
      <c r="C57" s="2"/>
      <c r="D57" s="2"/>
      <c r="E57" s="2"/>
      <c r="F57" s="4"/>
      <c r="G57" s="2"/>
      <c r="H57" s="2"/>
      <c r="I57" s="2"/>
      <c r="J57" s="2"/>
      <c r="K57" s="2"/>
      <c r="L57" s="3"/>
      <c r="M57" s="2"/>
      <c r="N57" s="2"/>
      <c r="O57" s="2"/>
      <c r="P57" s="2"/>
      <c r="Q57" s="29"/>
    </row>
    <row r="58" spans="1:17" x14ac:dyDescent="0.25">
      <c r="A58" s="28"/>
      <c r="B58" s="2"/>
      <c r="C58" s="2"/>
      <c r="D58" s="2"/>
      <c r="E58" s="2"/>
      <c r="F58" s="4"/>
      <c r="G58" s="2"/>
      <c r="H58" s="2"/>
      <c r="I58" s="2"/>
      <c r="J58" s="2"/>
      <c r="K58" s="2"/>
      <c r="L58" s="3"/>
      <c r="M58" s="2"/>
      <c r="N58" s="2"/>
      <c r="O58" s="2"/>
      <c r="P58" s="2"/>
      <c r="Q58" s="29"/>
    </row>
    <row r="59" spans="1:17" x14ac:dyDescent="0.25">
      <c r="A59" s="28"/>
      <c r="B59" s="2"/>
      <c r="C59" s="2"/>
      <c r="D59" s="2"/>
      <c r="E59" s="2"/>
      <c r="F59" s="4"/>
      <c r="G59" s="2"/>
      <c r="H59" s="2"/>
      <c r="I59" s="2"/>
      <c r="J59" s="2"/>
      <c r="K59" s="2"/>
      <c r="L59" s="3"/>
      <c r="M59" s="2"/>
      <c r="N59" s="2"/>
      <c r="O59" s="2"/>
      <c r="P59" s="2"/>
      <c r="Q59" s="29"/>
    </row>
    <row r="60" spans="1:17" x14ac:dyDescent="0.25">
      <c r="A60" s="28"/>
      <c r="B60" s="2"/>
      <c r="C60" s="2"/>
      <c r="D60" s="2"/>
      <c r="E60" s="2"/>
      <c r="F60" s="4"/>
      <c r="G60" s="2"/>
      <c r="H60" s="2"/>
      <c r="I60" s="2"/>
      <c r="J60" s="2"/>
      <c r="K60" s="2"/>
      <c r="L60" s="3"/>
      <c r="M60" s="2"/>
      <c r="N60" s="2"/>
      <c r="O60" s="2"/>
      <c r="P60" s="2"/>
      <c r="Q60" s="29"/>
    </row>
    <row r="61" spans="1:17" x14ac:dyDescent="0.25">
      <c r="A61" s="28"/>
      <c r="B61" s="2"/>
      <c r="C61" s="2"/>
      <c r="D61" s="2"/>
      <c r="E61" s="2"/>
      <c r="F61" s="4"/>
      <c r="G61" s="2"/>
      <c r="H61" s="2"/>
      <c r="I61" s="2"/>
      <c r="J61" s="2"/>
      <c r="K61" s="2"/>
      <c r="L61" s="3"/>
      <c r="M61" s="2"/>
      <c r="N61" s="2"/>
      <c r="O61" s="2"/>
      <c r="P61" s="2"/>
      <c r="Q61" s="29"/>
    </row>
    <row r="62" spans="1:17" x14ac:dyDescent="0.25">
      <c r="A62" s="28"/>
      <c r="B62" s="2"/>
      <c r="C62" s="2"/>
      <c r="D62" s="2"/>
      <c r="E62" s="2"/>
      <c r="F62" s="4"/>
      <c r="G62" s="2"/>
      <c r="H62" s="2"/>
      <c r="I62" s="2"/>
      <c r="J62" s="2"/>
      <c r="K62" s="2"/>
      <c r="L62" s="3"/>
      <c r="M62" s="2"/>
      <c r="N62" s="2"/>
      <c r="O62" s="2"/>
      <c r="P62" s="2"/>
      <c r="Q62" s="29"/>
    </row>
    <row r="63" spans="1:17" x14ac:dyDescent="0.25">
      <c r="A63" s="28"/>
      <c r="B63" s="2"/>
      <c r="C63" s="2"/>
      <c r="D63" s="2"/>
      <c r="E63" s="2"/>
      <c r="F63" s="4"/>
      <c r="G63" s="2"/>
      <c r="H63" s="2"/>
      <c r="I63" s="2"/>
      <c r="J63" s="2"/>
      <c r="K63" s="2"/>
      <c r="L63" s="3"/>
      <c r="M63" s="2"/>
      <c r="N63" s="2"/>
      <c r="O63" s="2"/>
      <c r="P63" s="2"/>
      <c r="Q63" s="29"/>
    </row>
    <row r="64" spans="1:17" x14ac:dyDescent="0.25">
      <c r="A64" s="30"/>
      <c r="B64" s="31"/>
      <c r="C64" s="31"/>
      <c r="D64" s="31"/>
      <c r="E64" s="31"/>
      <c r="F64" s="32"/>
      <c r="G64" s="31"/>
      <c r="H64" s="31"/>
      <c r="I64" s="31"/>
      <c r="J64" s="31"/>
      <c r="K64" s="31"/>
      <c r="L64" s="36"/>
      <c r="M64" s="31"/>
      <c r="N64" s="31"/>
      <c r="O64" s="31"/>
      <c r="P64" s="31"/>
      <c r="Q64" s="34"/>
    </row>
  </sheetData>
  <sheetProtection algorithmName="SHA-512" hashValue="64yQk7pqnEIKQdNP1DMS5ri9WvexYqKv9VrIo05xjke9CacEiqms4ENWBo1Gp9K/5+LJvmvPimPDGsr/upL2Yw==" saltValue="OoEZJrx27gFiBYjGHq2+rw==" spinCount="100000" sheet="1" objects="1" scenarios="1"/>
  <mergeCells count="31">
    <mergeCell ref="K37:K38"/>
    <mergeCell ref="K29:K30"/>
    <mergeCell ref="M33:O38"/>
    <mergeCell ref="G34:G35"/>
    <mergeCell ref="H34:H35"/>
    <mergeCell ref="I34:K34"/>
    <mergeCell ref="C35:C36"/>
    <mergeCell ref="E35:E36"/>
    <mergeCell ref="I35:K35"/>
    <mergeCell ref="G37:G38"/>
    <mergeCell ref="H37:H38"/>
    <mergeCell ref="K21:K22"/>
    <mergeCell ref="M25:O30"/>
    <mergeCell ref="G26:G27"/>
    <mergeCell ref="H26:H27"/>
    <mergeCell ref="I26:K26"/>
    <mergeCell ref="C27:C28"/>
    <mergeCell ref="E27:E28"/>
    <mergeCell ref="I27:K27"/>
    <mergeCell ref="G29:G30"/>
    <mergeCell ref="H29:H30"/>
    <mergeCell ref="C9:C11"/>
    <mergeCell ref="M17:O22"/>
    <mergeCell ref="G18:G19"/>
    <mergeCell ref="H18:H19"/>
    <mergeCell ref="I18:K18"/>
    <mergeCell ref="C19:C20"/>
    <mergeCell ref="E19:E20"/>
    <mergeCell ref="I19:K19"/>
    <mergeCell ref="G21:G22"/>
    <mergeCell ref="H21:H22"/>
  </mergeCells>
  <hyperlinks>
    <hyperlink ref="W2" r:id="rId1" xr:uid="{A6086DC8-B6E7-472F-B4B7-63B32FDDAA3B}"/>
    <hyperlink ref="W3" r:id="rId2" xr:uid="{0D7F194F-F747-4972-9B38-B066B259D779}"/>
    <hyperlink ref="W4" r:id="rId3" xr:uid="{D8BFCADD-7197-472F-9A74-3FFA3E92836C}"/>
    <hyperlink ref="W5" r:id="rId4" xr:uid="{61852434-16C1-401E-970D-5AD6097271E5}"/>
    <hyperlink ref="W7" r:id="rId5" xr:uid="{67CC1F17-C505-486F-BF26-9F2A1CD9552D}"/>
    <hyperlink ref="W6" r:id="rId6" xr:uid="{254E2714-7538-438F-ACD0-E26F328EFE93}"/>
    <hyperlink ref="G43" r:id="rId7" xr:uid="{772E1204-5A0E-4CBB-8E29-C3E6052697DD}"/>
    <hyperlink ref="G44" r:id="rId8" xr:uid="{B53A411F-1A67-4C39-9529-A169BF6CE78D}"/>
    <hyperlink ref="G45" r:id="rId9" xr:uid="{D749DC51-4202-4B1A-AE15-E74E848CBFE5}"/>
    <hyperlink ref="G46" r:id="rId10" xr:uid="{938D3AC9-847C-40CB-B253-17D54DB4DAEF}"/>
    <hyperlink ref="G48" r:id="rId11" xr:uid="{7BD9DE92-0069-4F4A-9714-22304A5529DF}"/>
    <hyperlink ref="G47" r:id="rId12" xr:uid="{2F21E8A5-3195-4534-A081-ADABEC0E5CFB}"/>
  </hyperlinks>
  <pageMargins left="0.7" right="0.7" top="0.75" bottom="0.75" header="0.3" footer="0.3"/>
  <pageSetup paperSize="9" scale="79" orientation="portrait" horizontalDpi="300" verticalDpi="300" r:id="rId13"/>
  <ignoredErrors>
    <ignoredError sqref="K21 K29 K37" unlockedFormula="1"/>
  </ignoredErrors>
  <drawing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BE6A2197AE046AF48313131268301" ma:contentTypeVersion="13" ma:contentTypeDescription="Create a new document." ma:contentTypeScope="" ma:versionID="3fbdf84217e903442ef72bbc137f6c4e">
  <xsd:schema xmlns:xsd="http://www.w3.org/2001/XMLSchema" xmlns:xs="http://www.w3.org/2001/XMLSchema" xmlns:p="http://schemas.microsoft.com/office/2006/metadata/properties" xmlns:ns3="3cef43ee-e100-4dad-a3b1-5b9c6a549f0e" xmlns:ns4="e764479b-ab62-4116-8136-b65a58220438" targetNamespace="http://schemas.microsoft.com/office/2006/metadata/properties" ma:root="true" ma:fieldsID="6fa5f3ba84d6f42f9780b80f91d1d2f6" ns3:_="" ns4:_="">
    <xsd:import namespace="3cef43ee-e100-4dad-a3b1-5b9c6a549f0e"/>
    <xsd:import namespace="e764479b-ab62-4116-8136-b65a582204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43ee-e100-4dad-a3b1-5b9c6a549f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4479b-ab62-4116-8136-b65a5822043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9073C5-E518-4DB9-A722-55F1A018EBD2}">
  <ds:schemaRefs>
    <ds:schemaRef ds:uri="http://schemas.microsoft.com/office/infopath/2007/PartnerControls"/>
    <ds:schemaRef ds:uri="http://schemas.microsoft.com/office/2006/metadata/properties"/>
    <ds:schemaRef ds:uri="e764479b-ab62-4116-8136-b65a58220438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3cef43ee-e100-4dad-a3b1-5b9c6a549f0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E900CB7-5F92-470C-ADD3-5710FB2BB1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FFFDA8-B44B-4049-A03B-A644BECA42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ef43ee-e100-4dad-a3b1-5b9c6a549f0e"/>
    <ds:schemaRef ds:uri="e764479b-ab62-4116-8136-b65a582204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Chiller Performance Cal.</vt:lpstr>
      <vt:lpstr>'Chiller Performance Cal.'!Print_Area</vt:lpstr>
    </vt:vector>
  </TitlesOfParts>
  <Company>Zamil Industrial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Chilled Water Flow - GPM Calculation Sheet</dc:title>
  <dc:subject>Chiller Performance Calculation Sheet</dc:subject>
  <dc:creator>HVAC SIMPLIFIED</dc:creator>
  <cp:keywords>Chiller Performance Calculation Sheet</cp:keywords>
  <cp:lastModifiedBy>160745</cp:lastModifiedBy>
  <cp:lastPrinted>2022-02-16T14:18:15Z</cp:lastPrinted>
  <dcterms:created xsi:type="dcterms:W3CDTF">2022-01-04T06:06:08Z</dcterms:created>
  <dcterms:modified xsi:type="dcterms:W3CDTF">2022-02-16T14:36:44Z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0x010100DDCBE6A2197AE046AF48313131268301</vt:lpwstr>
  </property>
</Properties>
</file>